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9320" windowHeight="11565" activeTab="0"/>
  </bookViews>
  <sheets>
    <sheet name="розподіл" sheetId="1" r:id="rId1"/>
  </sheets>
  <definedNames>
    <definedName name="_xlnm.Print_Area" localSheetId="0">'розподіл'!$A$1:$K$64</definedName>
  </definedNames>
  <calcPr fullCalcOnLoad="1"/>
</workbook>
</file>

<file path=xl/sharedStrings.xml><?xml version="1.0" encoding="utf-8"?>
<sst xmlns="http://schemas.openxmlformats.org/spreadsheetml/2006/main" count="44" uniqueCount="35">
  <si>
    <t>Видатки</t>
  </si>
  <si>
    <t>Код функціональної  класифікації видатків</t>
  </si>
  <si>
    <t>Разом</t>
  </si>
  <si>
    <t>в тому числі:</t>
  </si>
  <si>
    <t>Загальний фонд</t>
  </si>
  <si>
    <t>Спеціальний фонд</t>
  </si>
  <si>
    <t>1</t>
  </si>
  <si>
    <t>2</t>
  </si>
  <si>
    <t>Показники виконання:</t>
  </si>
  <si>
    <t xml:space="preserve">Показник затрат (вхідних ресурсів): </t>
  </si>
  <si>
    <t>Показник продукту:</t>
  </si>
  <si>
    <t>Показник ефективності</t>
  </si>
  <si>
    <t xml:space="preserve">Показник результативності (якості): </t>
  </si>
  <si>
    <t xml:space="preserve">до рішення міської ради </t>
  </si>
  <si>
    <t>Додаток 2</t>
  </si>
  <si>
    <t>Кількість ефірного мовлення згідно умов ліцензії, год/рік</t>
  </si>
  <si>
    <t xml:space="preserve">Обсяг виплат за рахунок коштів загального фонду міської ради  на  оплату   видатків , пов'язаних з виробництвом  та виходом у ефір  телепрограм комунального підприємства   "Муніципальна телевізійна мережа" , тис.грн. </t>
  </si>
  <si>
    <t>Вартість години ефірного мовлення, тис.грн.</t>
  </si>
  <si>
    <t>160</t>
  </si>
  <si>
    <t>Забезпечення виходу у ефір телепрограм каналу "МТМ" відповідно до ліцензійних умов, %</t>
  </si>
  <si>
    <t>Разом видатків, тис.грн.</t>
  </si>
  <si>
    <t xml:space="preserve"> </t>
  </si>
  <si>
    <t xml:space="preserve">   В.Ф.Кальцев         </t>
  </si>
  <si>
    <t>Програма роботи і розвитку комунального підприємства   "Муніципальна телевізійна мережа" (Телеканал"МТМ") на 2011-2013 роки</t>
  </si>
  <si>
    <t>Мета. Створення та вихід у ефір  у 2011-2013 роках нових  інформаційних, просвітницьких та розважальних програм, поєднаних муніципальною тематикою , висвітлення діяльності органів місцевого самоврядування.</t>
  </si>
  <si>
    <t xml:space="preserve">Розподіл видатків бюджету міста Запоріжжя на  період  2011- 2013 роки  за бюджетною програмою </t>
  </si>
  <si>
    <t>Завдання 1.Забезпечення  умов для виходу у ефір у 2011-2013 роках  новин, щотижневих інформаційних оглядів та тематичних передач,  на основі актуальних подій життя м. Запоріжжя, тис.грн.</t>
  </si>
  <si>
    <t>Завдання 2.Погашення кредиторської заборгованості, яка виникла у 2010 році під час виконання Програми роботи і розвитку КП "МТМ" (Телеканал "МТМ")на 2010-2012роки із змінами та доповненнями</t>
  </si>
  <si>
    <t>Завдання 3.Повернення фінансової допомоги за рішенням Господарського  суду  Запорізької області,тис.грн.</t>
  </si>
  <si>
    <t>Головний розпорядник бюджетних коштів:                                                                           Управління з питань  транспортного забезпечення та зв'язку Запорізької міської ради</t>
  </si>
  <si>
    <t xml:space="preserve">Секретар міської ради                                                                                             </t>
  </si>
  <si>
    <t>Обсяг виплат за рахунок коштів спеціального фонду міської ради  на  оплату   видатків , пов'язаних із придбанням обладнання для апаратно-студійного комплексу та ремонтом приміщень телеканалу "МТМ", послуги по розробленню та виконанню дизайну студії телевізійних програм.</t>
  </si>
  <si>
    <t>Програма роботи і розвитку комунального підприємтсва "Муніципальна телевізійна мережа" (Тлеканал "МТМ") на 2011-2013 роки</t>
  </si>
  <si>
    <t>(назва програми)</t>
  </si>
  <si>
    <t>05.10.2011  № 94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</si>
</sst>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;[Red]\-#,##0.00"/>
    <numFmt numFmtId="189" formatCode="0.00;[Red]\-0.00"/>
    <numFmt numFmtId="190" formatCode="0.0"/>
    <numFmt numFmtId="191" formatCode="[$-FC19]d\ mmmm\ yyyy\ &quot;г.&quot;"/>
    <numFmt numFmtId="192" formatCode="[$-F400]h:mm:ss\ AM/PM"/>
    <numFmt numFmtId="193" formatCode="#,##0.00_р_."/>
    <numFmt numFmtId="194" formatCode="#,##0.0"/>
    <numFmt numFmtId="195" formatCode="#,##0.000"/>
    <numFmt numFmtId="196" formatCode="#,##0.0000"/>
    <numFmt numFmtId="197" formatCode="#,##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2">
    <font>
      <sz val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88" fontId="12" fillId="0" borderId="6" xfId="0" applyFont="1" applyFill="1" applyBorder="1" applyAlignment="1">
      <alignment horizontal="right" vertical="center"/>
    </xf>
    <xf numFmtId="4" fontId="12" fillId="0" borderId="6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94" fontId="13" fillId="0" borderId="6" xfId="0" applyNumberFormat="1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94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right" vertical="center"/>
    </xf>
    <xf numFmtId="195" fontId="8" fillId="0" borderId="6" xfId="0" applyNumberFormat="1" applyFont="1" applyFill="1" applyBorder="1" applyAlignment="1">
      <alignment horizontal="center" vertical="center"/>
    </xf>
    <xf numFmtId="194" fontId="7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left"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195" fontId="7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196" fontId="15" fillId="0" borderId="6" xfId="0" applyNumberFormat="1" applyFont="1" applyFill="1" applyBorder="1" applyAlignment="1">
      <alignment horizontal="center" vertical="center" wrapText="1"/>
    </xf>
    <xf numFmtId="196" fontId="7" fillId="0" borderId="6" xfId="0" applyNumberFormat="1" applyFont="1" applyFill="1" applyBorder="1" applyAlignment="1">
      <alignment horizontal="center" vertical="center"/>
    </xf>
    <xf numFmtId="197" fontId="15" fillId="0" borderId="6" xfId="0" applyNumberFormat="1" applyFont="1" applyFill="1" applyBorder="1" applyAlignment="1">
      <alignment horizontal="center" vertical="center" wrapText="1"/>
    </xf>
    <xf numFmtId="197" fontId="7" fillId="0" borderId="6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left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90" fontId="15" fillId="0" borderId="6" xfId="0" applyNumberFormat="1" applyFont="1" applyFill="1" applyBorder="1" applyAlignment="1">
      <alignment horizontal="center" vertical="center" wrapText="1"/>
    </xf>
    <xf numFmtId="190" fontId="16" fillId="0" borderId="6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94" fontId="8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95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view="pageBreakPreview" zoomScale="75" zoomScaleNormal="91" zoomScaleSheetLayoutView="75" workbookViewId="0" topLeftCell="A1">
      <selection activeCell="J3" sqref="J3"/>
    </sheetView>
  </sheetViews>
  <sheetFormatPr defaultColWidth="9.33203125" defaultRowHeight="11.25"/>
  <cols>
    <col min="1" max="1" width="75.83203125" style="1" customWidth="1"/>
    <col min="2" max="4" width="18.83203125" style="0" customWidth="1"/>
    <col min="5" max="5" width="19.33203125" style="0" customWidth="1"/>
    <col min="6" max="11" width="18.83203125" style="0" customWidth="1"/>
    <col min="12" max="12" width="3.33203125" style="0" customWidth="1"/>
    <col min="13" max="16384" width="10.33203125" style="0" customWidth="1"/>
  </cols>
  <sheetData>
    <row r="1" spans="1:11" ht="21" customHeight="1">
      <c r="A1" s="58"/>
      <c r="B1" s="59"/>
      <c r="C1" s="59"/>
      <c r="D1" s="59"/>
      <c r="E1" s="59"/>
      <c r="F1" s="59"/>
      <c r="G1" s="59"/>
      <c r="H1" s="73" t="s">
        <v>14</v>
      </c>
      <c r="I1" s="73"/>
      <c r="J1" s="73"/>
      <c r="K1" s="73"/>
    </row>
    <row r="2" spans="1:11" ht="17.25" customHeight="1">
      <c r="A2" s="58"/>
      <c r="B2" s="59"/>
      <c r="C2" s="59"/>
      <c r="D2" s="59"/>
      <c r="E2" s="59"/>
      <c r="F2" s="59"/>
      <c r="G2" s="59"/>
      <c r="H2" s="73" t="s">
        <v>13</v>
      </c>
      <c r="I2" s="73"/>
      <c r="J2" s="73"/>
      <c r="K2" s="73"/>
    </row>
    <row r="3" spans="1:11" ht="20.25" customHeight="1">
      <c r="A3" s="58"/>
      <c r="B3" s="59"/>
      <c r="C3" s="59"/>
      <c r="D3" s="59"/>
      <c r="E3" s="59"/>
      <c r="F3" s="59"/>
      <c r="G3" s="59"/>
      <c r="H3" s="76" t="s">
        <v>34</v>
      </c>
      <c r="I3" s="74"/>
      <c r="J3" s="59" t="s">
        <v>21</v>
      </c>
      <c r="K3" s="59"/>
    </row>
    <row r="4" spans="1:11" ht="11.25" customHeight="1">
      <c r="A4" s="58"/>
      <c r="B4" s="59"/>
      <c r="C4" s="59"/>
      <c r="D4" s="59"/>
      <c r="E4" s="59"/>
      <c r="F4" s="59"/>
      <c r="G4" s="59"/>
      <c r="H4" s="35"/>
      <c r="I4" s="35"/>
      <c r="J4" s="59"/>
      <c r="K4" s="59"/>
    </row>
    <row r="5" spans="1:11" ht="25.5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6.7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5.5">
      <c r="A7" s="71" t="s">
        <v>32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3.25">
      <c r="A8" s="72" t="s">
        <v>33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7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43.5" customHeight="1">
      <c r="A10" s="66" t="s">
        <v>0</v>
      </c>
      <c r="B10" s="63" t="s">
        <v>1</v>
      </c>
      <c r="C10" s="8"/>
      <c r="D10" s="9">
        <v>2011</v>
      </c>
      <c r="E10" s="10"/>
      <c r="F10" s="68">
        <v>2012</v>
      </c>
      <c r="G10" s="69"/>
      <c r="H10" s="70"/>
      <c r="I10" s="68">
        <v>2013</v>
      </c>
      <c r="J10" s="69"/>
      <c r="K10" s="70"/>
    </row>
    <row r="11" spans="1:11" ht="18.75">
      <c r="A11" s="67"/>
      <c r="B11" s="64"/>
      <c r="C11" s="7" t="s">
        <v>2</v>
      </c>
      <c r="D11" s="11" t="s">
        <v>3</v>
      </c>
      <c r="E11" s="12"/>
      <c r="F11" s="7" t="s">
        <v>2</v>
      </c>
      <c r="G11" s="12" t="s">
        <v>3</v>
      </c>
      <c r="H11" s="12"/>
      <c r="I11" s="7" t="s">
        <v>2</v>
      </c>
      <c r="J11" s="12" t="s">
        <v>3</v>
      </c>
      <c r="K11" s="12"/>
    </row>
    <row r="12" spans="1:11" ht="37.5">
      <c r="A12" s="13"/>
      <c r="B12" s="65"/>
      <c r="C12" s="14"/>
      <c r="D12" s="15" t="s">
        <v>4</v>
      </c>
      <c r="E12" s="15" t="s">
        <v>5</v>
      </c>
      <c r="F12" s="14"/>
      <c r="G12" s="15" t="s">
        <v>4</v>
      </c>
      <c r="H12" s="15" t="s">
        <v>5</v>
      </c>
      <c r="I12" s="14"/>
      <c r="J12" s="15" t="s">
        <v>4</v>
      </c>
      <c r="K12" s="15" t="s">
        <v>5</v>
      </c>
    </row>
    <row r="13" spans="1:11" ht="18.75">
      <c r="A13" s="16" t="s">
        <v>6</v>
      </c>
      <c r="B13" s="17" t="s">
        <v>7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</row>
    <row r="14" spans="1:11" ht="46.5" customHeight="1">
      <c r="A14" s="18" t="s">
        <v>29</v>
      </c>
      <c r="B14" s="19" t="s">
        <v>18</v>
      </c>
      <c r="C14" s="20"/>
      <c r="D14" s="21"/>
      <c r="E14" s="22"/>
      <c r="F14" s="20"/>
      <c r="G14" s="21"/>
      <c r="H14" s="22"/>
      <c r="I14" s="20"/>
      <c r="J14" s="21"/>
      <c r="K14" s="22"/>
    </row>
    <row r="15" spans="1:11" ht="25.5">
      <c r="A15" s="23" t="s">
        <v>23</v>
      </c>
      <c r="B15" s="24">
        <v>120100</v>
      </c>
      <c r="C15" s="25"/>
      <c r="D15" s="26"/>
      <c r="E15" s="26"/>
      <c r="F15" s="25"/>
      <c r="G15" s="26"/>
      <c r="H15" s="26"/>
      <c r="I15" s="25"/>
      <c r="J15" s="26"/>
      <c r="K15" s="26"/>
    </row>
    <row r="16" spans="1:11" ht="38.25">
      <c r="A16" s="27" t="s">
        <v>24</v>
      </c>
      <c r="B16" s="28"/>
      <c r="C16" s="29"/>
      <c r="D16" s="21"/>
      <c r="E16" s="22"/>
      <c r="F16" s="29"/>
      <c r="G16" s="21"/>
      <c r="H16" s="22"/>
      <c r="I16" s="29"/>
      <c r="J16" s="21"/>
      <c r="K16" s="22"/>
    </row>
    <row r="17" spans="1:11" ht="43.5" customHeight="1">
      <c r="A17" s="27" t="s">
        <v>26</v>
      </c>
      <c r="B17" s="28"/>
      <c r="C17" s="30">
        <f>C22+C23</f>
        <v>2588.3050000000003</v>
      </c>
      <c r="D17" s="30">
        <f>D22</f>
        <v>1489.405</v>
      </c>
      <c r="E17" s="30">
        <f>E23</f>
        <v>1098.9</v>
      </c>
      <c r="F17" s="30">
        <f>1000*107.9%</f>
        <v>1079</v>
      </c>
      <c r="G17" s="30">
        <f>F17</f>
        <v>1079</v>
      </c>
      <c r="H17" s="30"/>
      <c r="I17" s="30">
        <f>F17*106.2%</f>
        <v>1145.8980000000001</v>
      </c>
      <c r="J17" s="30">
        <f>I17</f>
        <v>1145.8980000000001</v>
      </c>
      <c r="K17" s="31"/>
    </row>
    <row r="18" spans="1:11" ht="18.75">
      <c r="A18" s="32" t="s">
        <v>8</v>
      </c>
      <c r="B18" s="28"/>
      <c r="C18" s="33"/>
      <c r="D18" s="33"/>
      <c r="E18" s="33" t="s">
        <v>21</v>
      </c>
      <c r="F18" s="33"/>
      <c r="G18" s="33"/>
      <c r="H18" s="33"/>
      <c r="I18" s="33"/>
      <c r="J18" s="33"/>
      <c r="K18" s="33"/>
    </row>
    <row r="19" spans="1:11" ht="18.75">
      <c r="A19" s="34" t="s">
        <v>9</v>
      </c>
      <c r="B19" s="28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8.75">
      <c r="A20" s="36" t="s">
        <v>15</v>
      </c>
      <c r="B20" s="28"/>
      <c r="C20" s="33">
        <v>8760</v>
      </c>
      <c r="D20" s="33">
        <v>8760</v>
      </c>
      <c r="E20" s="33">
        <v>8760</v>
      </c>
      <c r="F20" s="33">
        <f>G20</f>
        <v>8760</v>
      </c>
      <c r="G20" s="33">
        <v>8760</v>
      </c>
      <c r="H20" s="33"/>
      <c r="I20" s="33">
        <v>8760</v>
      </c>
      <c r="J20" s="33">
        <v>8760</v>
      </c>
      <c r="K20" s="33"/>
    </row>
    <row r="21" spans="1:11" ht="18.75">
      <c r="A21" s="34" t="s">
        <v>10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38.25">
      <c r="A22" s="32" t="s">
        <v>16</v>
      </c>
      <c r="B22" s="28"/>
      <c r="C22" s="37">
        <f>D22+E22</f>
        <v>1489.405</v>
      </c>
      <c r="D22" s="37">
        <f>1459.538+29.867</f>
        <v>1489.405</v>
      </c>
      <c r="E22" s="37">
        <v>0</v>
      </c>
      <c r="F22" s="37">
        <f>F17</f>
        <v>1079</v>
      </c>
      <c r="G22" s="37">
        <f>G17</f>
        <v>1079</v>
      </c>
      <c r="H22" s="37"/>
      <c r="I22" s="37">
        <f>I17</f>
        <v>1145.8980000000001</v>
      </c>
      <c r="J22" s="37">
        <f>J17</f>
        <v>1145.8980000000001</v>
      </c>
      <c r="K22" s="31"/>
    </row>
    <row r="23" spans="1:11" ht="51">
      <c r="A23" s="32" t="s">
        <v>31</v>
      </c>
      <c r="B23" s="28"/>
      <c r="C23" s="37">
        <f>D23+E23</f>
        <v>1098.9</v>
      </c>
      <c r="D23" s="37">
        <v>0</v>
      </c>
      <c r="E23" s="37">
        <f>1000+98.9</f>
        <v>1098.9</v>
      </c>
      <c r="F23" s="31">
        <v>0</v>
      </c>
      <c r="G23" s="31">
        <v>0</v>
      </c>
      <c r="H23" s="31"/>
      <c r="I23" s="31">
        <v>0</v>
      </c>
      <c r="J23" s="31">
        <v>0</v>
      </c>
      <c r="K23" s="31"/>
    </row>
    <row r="24" spans="1:11" ht="18.75">
      <c r="A24" s="38" t="s">
        <v>11</v>
      </c>
      <c r="B24" s="28"/>
      <c r="C24" s="39"/>
      <c r="D24" s="33"/>
      <c r="E24" s="33"/>
      <c r="F24" s="39"/>
      <c r="G24" s="33"/>
      <c r="H24" s="33"/>
      <c r="I24" s="39"/>
      <c r="J24" s="33"/>
      <c r="K24" s="33"/>
    </row>
    <row r="25" spans="1:11" ht="18.75">
      <c r="A25" s="40" t="s">
        <v>17</v>
      </c>
      <c r="B25" s="28"/>
      <c r="C25" s="41">
        <f>C17/C20</f>
        <v>0.2954686073059361</v>
      </c>
      <c r="D25" s="41">
        <f>D17/D20</f>
        <v>0.170023401826484</v>
      </c>
      <c r="E25" s="42">
        <f>E23/E20</f>
        <v>0.12544520547945207</v>
      </c>
      <c r="F25" s="43">
        <f>F17/F20</f>
        <v>0.12317351598173516</v>
      </c>
      <c r="G25" s="43">
        <f>G17/G20</f>
        <v>0.12317351598173516</v>
      </c>
      <c r="H25" s="44"/>
      <c r="I25" s="43">
        <f>I17/I20</f>
        <v>0.13081027397260275</v>
      </c>
      <c r="J25" s="43">
        <f>J17/J20</f>
        <v>0.13081027397260275</v>
      </c>
      <c r="K25" s="31"/>
    </row>
    <row r="26" spans="1:11" ht="18.75">
      <c r="A26" s="32" t="s">
        <v>12</v>
      </c>
      <c r="B26" s="28"/>
      <c r="C26" s="39"/>
      <c r="D26" s="33"/>
      <c r="E26" s="33"/>
      <c r="F26" s="39"/>
      <c r="G26" s="33"/>
      <c r="H26" s="33"/>
      <c r="I26" s="39"/>
      <c r="J26" s="33"/>
      <c r="K26" s="33"/>
    </row>
    <row r="27" spans="1:11" ht="25.5">
      <c r="A27" s="45" t="s">
        <v>19</v>
      </c>
      <c r="B27" s="28"/>
      <c r="C27" s="46">
        <v>100</v>
      </c>
      <c r="D27" s="46">
        <v>100</v>
      </c>
      <c r="E27" s="46">
        <v>100</v>
      </c>
      <c r="F27" s="46">
        <v>100</v>
      </c>
      <c r="G27" s="46">
        <v>100</v>
      </c>
      <c r="H27" s="46"/>
      <c r="I27" s="46">
        <v>100</v>
      </c>
      <c r="J27" s="46">
        <v>100</v>
      </c>
      <c r="K27" s="47"/>
    </row>
    <row r="28" spans="1:11" ht="38.25">
      <c r="A28" s="27" t="s">
        <v>27</v>
      </c>
      <c r="B28" s="28"/>
      <c r="C28" s="48">
        <v>94.9</v>
      </c>
      <c r="D28" s="48">
        <v>94.9</v>
      </c>
      <c r="E28" s="49">
        <v>0</v>
      </c>
      <c r="F28" s="50">
        <v>0</v>
      </c>
      <c r="G28" s="50">
        <v>0</v>
      </c>
      <c r="H28" s="50"/>
      <c r="I28" s="50">
        <v>0</v>
      </c>
      <c r="J28" s="50">
        <v>0</v>
      </c>
      <c r="K28" s="48"/>
    </row>
    <row r="29" spans="1:11" ht="25.5">
      <c r="A29" s="27" t="s">
        <v>28</v>
      </c>
      <c r="B29" s="28"/>
      <c r="C29" s="48">
        <v>500</v>
      </c>
      <c r="D29" s="48">
        <v>500</v>
      </c>
      <c r="E29" s="49">
        <v>0</v>
      </c>
      <c r="F29" s="48">
        <v>0</v>
      </c>
      <c r="G29" s="48">
        <v>0</v>
      </c>
      <c r="H29" s="48"/>
      <c r="I29" s="48">
        <v>0</v>
      </c>
      <c r="J29" s="48">
        <v>0</v>
      </c>
      <c r="K29" s="48"/>
    </row>
    <row r="30" spans="1:18" ht="14.25" customHeight="1">
      <c r="A30" s="51" t="s">
        <v>20</v>
      </c>
      <c r="B30" s="52"/>
      <c r="C30" s="30">
        <f>C17+C29+C28</f>
        <v>3183.2050000000004</v>
      </c>
      <c r="D30" s="30">
        <f>D17+D29+D28</f>
        <v>2084.305</v>
      </c>
      <c r="E30" s="30">
        <f>E17+E29+E28</f>
        <v>1098.9</v>
      </c>
      <c r="F30" s="30">
        <f>F17+F29</f>
        <v>1079</v>
      </c>
      <c r="G30" s="30">
        <f>G17+G29</f>
        <v>1079</v>
      </c>
      <c r="H30" s="30"/>
      <c r="I30" s="30">
        <f>I17+I29</f>
        <v>1145.8980000000001</v>
      </c>
      <c r="J30" s="30">
        <f>J17+J29</f>
        <v>1145.8980000000001</v>
      </c>
      <c r="K30" s="50"/>
      <c r="L30" s="4"/>
      <c r="M30" s="4"/>
      <c r="N30" s="4"/>
      <c r="O30" s="4"/>
      <c r="P30" s="4"/>
      <c r="Q30" s="4"/>
      <c r="R30" s="4"/>
    </row>
    <row r="31" spans="1:18" ht="14.25" customHeight="1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6"/>
      <c r="L31" s="4"/>
      <c r="M31" s="4"/>
      <c r="N31" s="4"/>
      <c r="O31" s="4"/>
      <c r="P31" s="4"/>
      <c r="Q31" s="4"/>
      <c r="R31" s="4"/>
    </row>
    <row r="32" spans="1:11" ht="28.5" customHeight="1">
      <c r="A32" s="60" t="s">
        <v>30</v>
      </c>
      <c r="B32" s="61"/>
      <c r="C32" s="61"/>
      <c r="D32" s="62"/>
      <c r="E32" s="61"/>
      <c r="F32" s="62" t="s">
        <v>22</v>
      </c>
      <c r="G32" s="61"/>
      <c r="H32" s="57"/>
      <c r="I32" s="57"/>
      <c r="J32" s="57"/>
      <c r="K32" s="57"/>
    </row>
    <row r="33" spans="1:11" ht="11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1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1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1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1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1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1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1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1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1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1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1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1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1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1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1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1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1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1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1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1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1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1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1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1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1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1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1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1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1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1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1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1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1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1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1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1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1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</row>
  </sheetData>
  <mergeCells count="10">
    <mergeCell ref="A7:K7"/>
    <mergeCell ref="A8:K8"/>
    <mergeCell ref="H1:K1"/>
    <mergeCell ref="H2:K2"/>
    <mergeCell ref="H3:I3"/>
    <mergeCell ref="A5:K5"/>
    <mergeCell ref="B10:B12"/>
    <mergeCell ref="A10:A11"/>
    <mergeCell ref="F10:H10"/>
    <mergeCell ref="I10:K10"/>
  </mergeCells>
  <printOptions/>
  <pageMargins left="0.5905511811023623" right="0.31496062992125984" top="1.0236220472440944" bottom="0.4330708661417323" header="0" footer="0"/>
  <pageSetup horizontalDpi="600" verticalDpi="600" orientation="landscape" paperSize="9" scale="65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Запорожэлектротранс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Крупина СА</dc:creator>
  <cp:keywords/>
  <dc:description/>
  <cp:lastModifiedBy>Назар</cp:lastModifiedBy>
  <cp:lastPrinted>2011-09-30T07:54:27Z</cp:lastPrinted>
  <dcterms:created xsi:type="dcterms:W3CDTF">2008-01-15T13:25:23Z</dcterms:created>
  <dcterms:modified xsi:type="dcterms:W3CDTF">2011-11-02T11:51:23Z</dcterms:modified>
  <cp:category/>
  <cp:version/>
  <cp:contentType/>
  <cp:contentStatus/>
</cp:coreProperties>
</file>