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</sheets>
  <externalReferences>
    <externalReference r:id="rId4"/>
  </externalReference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Area" localSheetId="0">'Лист1'!$A$1:$H$63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G36" authorId="0">
      <text>
        <r>
          <rPr>
            <b/>
            <sz val="8"/>
            <rFont val="Tahoma"/>
            <family val="0"/>
          </rPr>
          <t>кекв 2610   858,519</t>
        </r>
      </text>
    </comment>
    <comment ref="G31" authorId="0">
      <text>
        <r>
          <rPr>
            <b/>
            <sz val="8"/>
            <rFont val="Tahoma"/>
            <family val="0"/>
          </rPr>
          <t>кекв 2730 1433,796 -0,008грн. (Дит стомат) =1433,788</t>
        </r>
      </text>
    </comment>
    <comment ref="G32" authorId="0">
      <text>
        <r>
          <rPr>
            <b/>
            <sz val="8"/>
            <rFont val="Tahoma"/>
            <family val="0"/>
          </rPr>
          <t>кекв 2240</t>
        </r>
      </text>
    </comment>
  </commentList>
</comments>
</file>

<file path=xl/sharedStrings.xml><?xml version="1.0" encoding="utf-8"?>
<sst xmlns="http://schemas.openxmlformats.org/spreadsheetml/2006/main" count="137" uniqueCount="75">
  <si>
    <t xml:space="preserve">            Додаток 1</t>
  </si>
  <si>
    <t xml:space="preserve">            до «Програми розвитку </t>
  </si>
  <si>
    <t xml:space="preserve">            охорони здоров’я міста Запоріжжя» </t>
  </si>
  <si>
    <t xml:space="preserve">            на період 2013-2015 років</t>
  </si>
  <si>
    <t xml:space="preserve">Завдання та заходи </t>
  </si>
  <si>
    <t xml:space="preserve">з виконання «Програми розвитку охорони здоров’я міста Запоріжжя» </t>
  </si>
  <si>
    <t>на період 2013-2015 років</t>
  </si>
  <si>
    <t>Найменування завдань</t>
  </si>
  <si>
    <t>Найменування заходу</t>
  </si>
  <si>
    <t>Головний розпорядник бюджетних коштів, виконавці</t>
  </si>
  <si>
    <t>Джерела фінансування</t>
  </si>
  <si>
    <t>Прогнозні обсяги фінансування, тис. грн.</t>
  </si>
  <si>
    <t>Всього</t>
  </si>
  <si>
    <t>За роками</t>
  </si>
  <si>
    <t>Пріоритетний розвиток первинної медико-санітарної допомоги</t>
  </si>
  <si>
    <t>Створення центрів первинної медико-санітарної допомоги</t>
  </si>
  <si>
    <t>Управління з питань охорони здоров’я ЗМР</t>
  </si>
  <si>
    <t>Місцевий бюджет</t>
  </si>
  <si>
    <t>центрів</t>
  </si>
  <si>
    <t>центри</t>
  </si>
  <si>
    <t>ПМСД</t>
  </si>
  <si>
    <t>Оснащення матеріально-технічної бази центрів первинної медико-санітарної допомоги</t>
  </si>
  <si>
    <t>Управління з питань охорони здоров’я ЗМР, головні лікарі ЛПЗ</t>
  </si>
  <si>
    <t>Поліпшення забезпечення закладів охорони здоров'я міста кваліфікованими медичними кадрами, в тому числі за спеціальністю «Загальна практика-сімейна медицина»</t>
  </si>
  <si>
    <t>Не потребує додаткового фінансування</t>
  </si>
  <si>
    <t xml:space="preserve">Впровадження місцевих надбавок до заробітної плати лікарям загальної практики – сімейним лікарям, дільничним терапевтам, дільничним педіатрам та прикріпленим до них медичним сестрам </t>
  </si>
  <si>
    <t>Разом за завданням</t>
  </si>
  <si>
    <t xml:space="preserve">Забезпечення лікувально-профілак- тичних закладів міста медикаментозними засобами </t>
  </si>
  <si>
    <t>Придбання медикаментів для забезпечення якісної та своєчасної медичної допомоги в лікувально- профілактичних закладах міста</t>
  </si>
  <si>
    <t>Придбання імуносупресорів для лікування хворих з пересадженими органами, а саме: мікофенолова кислота та її солі (міфортик), циклоспорин (сандімун-неорал) та інше</t>
  </si>
  <si>
    <t>Придбання витратних матеріалів для проведення обстеження призовників, що будуть відправлені до військ</t>
  </si>
  <si>
    <t>Забезпечення хворих на цукровий діабет необхідними пероральними цукрознижуючими препаратами</t>
  </si>
  <si>
    <t>Забезпечення хворих на цукровий діабет препаратами імпортного виробництва «Амаріл» та «Сіофор» шляхом безоплатного відпуску лікарських засобів за рецептами лікарів у разі амбулаторного лікування</t>
  </si>
  <si>
    <t>Забезпечення продуктами лікувального харчування  дітей віком до 3-х років хворих на фенілкетонурію</t>
  </si>
  <si>
    <t>Придбання спеціального продукту харчування "Ф-АМ універсал"</t>
  </si>
  <si>
    <t>Створення умов для покращення надання якісної медичної допомоги ветеранам війни в лікувально - профілактичних закладах</t>
  </si>
  <si>
    <t>Організація медикаментозного забезпечення та харчування ветеранів війни в госпітальному відділенні КУ „Міська клінічна лікарня №2”</t>
  </si>
  <si>
    <t>Управління з питань охорони здоров’я ЗМР, головний лікар ЛПЗ</t>
  </si>
  <si>
    <t>Організація додаткового (другого) сніданку в  палатах для інвалідів війни</t>
  </si>
  <si>
    <t>Впровадження в палатах для ветеранів війни нормативів згідно Постанови Кабінету Міністрів України від 26.04.2007 №680 "Про збільшення норм грошових витрат на харчування та медикаменти в лікувально-профілактичних закладах ветеранів війни"</t>
  </si>
  <si>
    <t>Забезпечення пільговим зубопротезуванням інвалідів війни, учасників бойових дій, та інших осіб пільгової категорії</t>
  </si>
  <si>
    <t xml:space="preserve">Забезпечення облаштування санітарними вузлами палат для ветеранів війни </t>
  </si>
  <si>
    <t>Проведення конкурсу на кращу палату для інвалідів та учасників Великої Вітчизняної війни</t>
  </si>
  <si>
    <t>-</t>
  </si>
  <si>
    <t>Надання стоматологічної допомоги населенню міста</t>
  </si>
  <si>
    <t>Закупівля медикаментів для надання стоматологічної допомоги населенню м.Запоріжжя</t>
  </si>
  <si>
    <t>Надання стоматологічної допомоги мешканцям Шевченківського району міста, одержувач бюджетних коштів комунальне підприємство «Міська стоматологічна поліклініка №5»</t>
  </si>
  <si>
    <t>Управління з питань охорони здоров’я ЗМР, головний лікар КП «Міська стоматологічна поліклініка №5»</t>
  </si>
  <si>
    <t>Покращення та оновлення матеріально-технічної бази медичних закладів</t>
  </si>
  <si>
    <t>Реконструкція будівель, інженерних мереж, відділень</t>
  </si>
  <si>
    <t>КП"Управління капітального будівництва", управління з питань охорони здоров’я ЗМР, головні лікарі ЛПЗ</t>
  </si>
  <si>
    <t>Проведення капітальних ремонтів в закладах охорони здоров’я м. Запоріжжя</t>
  </si>
  <si>
    <t>Влаштування архітектурно-декоративного освітлення будинку комунального закладу "Обласний перинатальний центр Запорізької обласної ради" по вул.Південно-Українська, 17а (субвенція з бюджету міста обласному бюджету)</t>
  </si>
  <si>
    <t>Департамент фінансової та бюджетної політики міської ради</t>
  </si>
  <si>
    <t>Оснащення обладнанням довгострокового користування закладів охорони здоров’я</t>
  </si>
  <si>
    <t>власні надходж установ</t>
  </si>
  <si>
    <t>обладнання (бюджет розвитку)</t>
  </si>
  <si>
    <t>Забезпечення лікувально-профілактичних закладів резервними автономними джерелами електропостачання</t>
  </si>
  <si>
    <t>Заміна, реконструкція та капітальний ремонт ліфтового господарства лікувально-профілактичних закладів</t>
  </si>
  <si>
    <t xml:space="preserve">Місцевий бюджет </t>
  </si>
  <si>
    <t>Погашення кредиторської заборгованості минулого року</t>
  </si>
  <si>
    <t>поточні</t>
  </si>
  <si>
    <t>капітальні</t>
  </si>
  <si>
    <t>обладнання (без ДФ)</t>
  </si>
  <si>
    <t>кап.ремонт</t>
  </si>
  <si>
    <t>реконструкція</t>
  </si>
  <si>
    <t>Підвищення рейтингу галузі охорони здоров’я та рівня престижу медичних працівників м. Запоріжжя</t>
  </si>
  <si>
    <t>Щорічна виплата премій 10 кращим працівникам  галузі охорони здоров’я м.Запоріжжя по 5 тис.грн. по підсумкам конкурсу до Дня медичного працівника (при забезпеченості першочергових витрат)</t>
  </si>
  <si>
    <t>Проведення конкурсів на краще святкове оформлення території лікувально - профілактичного закладу та його структурних підрозділів на День міста, до новорічних та Різдвяних свят</t>
  </si>
  <si>
    <t>Розвиток державно-приватного партнерства в сфері охорони здоров’я</t>
  </si>
  <si>
    <t xml:space="preserve">Підготовка та прийняття рішення про здійснення державно-приватного партнерства в сфері охорони здоров’я  </t>
  </si>
  <si>
    <t>Запорізька міська рада, управління з питань охорони здоров’я ЗМР</t>
  </si>
  <si>
    <t>Разом за програмою</t>
  </si>
  <si>
    <t xml:space="preserve">Секретар міської ради                                                                                                                                                     </t>
  </si>
  <si>
    <t>Р.О.Таран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</si>
</sst>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&quot; &quot;##0.000"/>
    <numFmt numFmtId="181" formatCode="#&quot; &quot;##0.0"/>
    <numFmt numFmtId="182" formatCode="#&quot; &quot;##0"/>
    <numFmt numFmtId="183" formatCode="#&quot; &quot;##0.000\ _ "/>
    <numFmt numFmtId="184" formatCode="0.000"/>
    <numFmt numFmtId="185" formatCode="0.0"/>
    <numFmt numFmtId="186" formatCode="#,##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83" fontId="22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183" fontId="24" fillId="0" borderId="0" xfId="0" applyNumberFormat="1" applyFont="1" applyFill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180" fontId="25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 wrapText="1"/>
    </xf>
    <xf numFmtId="180" fontId="22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180" fontId="22" fillId="0" borderId="0" xfId="0" applyNumberFormat="1" applyFont="1" applyFill="1" applyAlignment="1">
      <alignment horizontal="right" vertical="center" wrapText="1"/>
    </xf>
    <xf numFmtId="0" fontId="22" fillId="0" borderId="0" xfId="0" applyFont="1" applyFill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180" fontId="22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26" fillId="0" borderId="11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6" fillId="0" borderId="13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184" fontId="26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center" wrapText="1"/>
    </xf>
    <xf numFmtId="183" fontId="22" fillId="0" borderId="0" xfId="0" applyNumberFormat="1" applyFont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180" fontId="28" fillId="0" borderId="10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22" borderId="13" xfId="0" applyFont="1" applyFill="1" applyBorder="1" applyAlignment="1">
      <alignment horizontal="center" vertical="top" wrapText="1"/>
    </xf>
    <xf numFmtId="0" fontId="22" fillId="22" borderId="14" xfId="0" applyFont="1" applyFill="1" applyBorder="1" applyAlignment="1">
      <alignment horizontal="right" vertical="center" wrapText="1"/>
    </xf>
    <xf numFmtId="0" fontId="27" fillId="22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wrapText="1"/>
    </xf>
    <xf numFmtId="180" fontId="26" fillId="22" borderId="10" xfId="0" applyNumberFormat="1" applyFont="1" applyFill="1" applyBorder="1" applyAlignment="1">
      <alignment horizontal="center" vertical="center" wrapText="1"/>
    </xf>
    <xf numFmtId="180" fontId="26" fillId="22" borderId="10" xfId="0" applyNumberFormat="1" applyFont="1" applyFill="1" applyBorder="1" applyAlignment="1">
      <alignment/>
    </xf>
    <xf numFmtId="184" fontId="26" fillId="22" borderId="10" xfId="0" applyNumberFormat="1" applyFont="1" applyFill="1" applyBorder="1" applyAlignment="1">
      <alignment horizontal="center" vertical="center" wrapText="1"/>
    </xf>
    <xf numFmtId="0" fontId="22" fillId="22" borderId="0" xfId="0" applyFont="1" applyFill="1" applyAlignment="1">
      <alignment horizontal="center" vertical="center" wrapText="1"/>
    </xf>
    <xf numFmtId="0" fontId="22" fillId="22" borderId="0" xfId="0" applyFont="1" applyFill="1" applyAlignment="1">
      <alignment horizontal="left" vertical="center" wrapText="1"/>
    </xf>
    <xf numFmtId="0" fontId="26" fillId="22" borderId="0" xfId="0" applyFont="1" applyFill="1" applyAlignment="1">
      <alignment horizontal="center" vertical="center" wrapText="1"/>
    </xf>
    <xf numFmtId="0" fontId="22" fillId="22" borderId="14" xfId="0" applyFont="1" applyFill="1" applyBorder="1" applyAlignment="1">
      <alignment horizontal="right"/>
    </xf>
    <xf numFmtId="0" fontId="28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180" fontId="28" fillId="0" borderId="10" xfId="0" applyNumberFormat="1" applyFont="1" applyBorder="1" applyAlignment="1">
      <alignment horizontal="right" vertical="center" wrapText="1"/>
    </xf>
    <xf numFmtId="0" fontId="26" fillId="7" borderId="15" xfId="0" applyFont="1" applyFill="1" applyBorder="1" applyAlignment="1">
      <alignment horizontal="left" vertical="top" wrapText="1"/>
    </xf>
    <xf numFmtId="0" fontId="26" fillId="7" borderId="14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180" fontId="26" fillId="7" borderId="10" xfId="0" applyNumberFormat="1" applyFont="1" applyFill="1" applyBorder="1" applyAlignment="1">
      <alignment horizontal="center" vertical="center" wrapText="1"/>
    </xf>
    <xf numFmtId="180" fontId="26" fillId="7" borderId="10" xfId="0" applyNumberFormat="1" applyFont="1" applyFill="1" applyBorder="1" applyAlignment="1">
      <alignment/>
    </xf>
    <xf numFmtId="184" fontId="26" fillId="7" borderId="10" xfId="0" applyNumberFormat="1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center" vertical="center" wrapText="1"/>
    </xf>
    <xf numFmtId="0" fontId="22" fillId="7" borderId="0" xfId="0" applyFont="1" applyFill="1" applyAlignment="1">
      <alignment horizontal="left" vertical="center" wrapText="1"/>
    </xf>
    <xf numFmtId="0" fontId="26" fillId="7" borderId="0" xfId="0" applyFont="1" applyFill="1" applyAlignment="1">
      <alignment horizontal="center" vertical="center" wrapText="1"/>
    </xf>
    <xf numFmtId="0" fontId="26" fillId="22" borderId="15" xfId="0" applyFont="1" applyFill="1" applyBorder="1" applyAlignment="1">
      <alignment horizontal="left" vertical="top" wrapText="1"/>
    </xf>
    <xf numFmtId="0" fontId="22" fillId="22" borderId="10" xfId="0" applyFont="1" applyFill="1" applyBorder="1" applyAlignment="1">
      <alignment horizontal="right" vertical="center" wrapText="1"/>
    </xf>
    <xf numFmtId="0" fontId="22" fillId="22" borderId="16" xfId="0" applyFont="1" applyFill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top" wrapText="1"/>
    </xf>
    <xf numFmtId="180" fontId="22" fillId="0" borderId="0" xfId="0" applyNumberFormat="1" applyFont="1" applyAlignment="1">
      <alignment horizontal="left"/>
    </xf>
    <xf numFmtId="0" fontId="22" fillId="22" borderId="10" xfId="0" applyFont="1" applyFill="1" applyBorder="1" applyAlignment="1">
      <alignment horizontal="left"/>
    </xf>
    <xf numFmtId="0" fontId="22" fillId="22" borderId="0" xfId="0" applyFont="1" applyFill="1" applyAlignment="1">
      <alignment horizontal="left"/>
    </xf>
    <xf numFmtId="0" fontId="23" fillId="0" borderId="0" xfId="0" applyFont="1" applyAlignment="1">
      <alignment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Процентный 2 2" xfId="72"/>
    <cellStyle name="Процентный 2 3" xfId="73"/>
    <cellStyle name="Процентный 2 4" xfId="74"/>
    <cellStyle name="Процентный 2 5" xfId="75"/>
    <cellStyle name="Процентный 2 6" xfId="76"/>
    <cellStyle name="Процентный 2 7" xfId="77"/>
    <cellStyle name="Процентный 2 8" xfId="78"/>
    <cellStyle name="Процентный 2 9" xfId="79"/>
    <cellStyle name="Процентный 5" xfId="80"/>
    <cellStyle name="Связанная ячейка" xfId="81"/>
    <cellStyle name="Текст предупреждения" xfId="82"/>
    <cellStyle name="Тысячи [0]_Розподіл (2)" xfId="83"/>
    <cellStyle name="Тысячи_Розподіл (2)" xfId="84"/>
    <cellStyle name="Comma" xfId="85"/>
    <cellStyle name="Comma [0]" xfId="86"/>
    <cellStyle name="Хороший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6\E\MR_kv1\DOVID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85" zoomScaleNormal="85" zoomScaleSheetLayoutView="75" workbookViewId="0" topLeftCell="A1">
      <pane xSplit="4" ySplit="12" topLeftCell="E29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B54" sqref="B54"/>
    </sheetView>
  </sheetViews>
  <sheetFormatPr defaultColWidth="9.00390625" defaultRowHeight="14.25" customHeight="1"/>
  <cols>
    <col min="1" max="1" width="20.375" style="1" customWidth="1"/>
    <col min="2" max="2" width="40.375" style="1" customWidth="1"/>
    <col min="3" max="3" width="21.375" style="1" customWidth="1"/>
    <col min="4" max="4" width="12.625" style="1" customWidth="1"/>
    <col min="5" max="5" width="13.00390625" style="1" customWidth="1"/>
    <col min="6" max="7" width="11.75390625" style="1" customWidth="1"/>
    <col min="8" max="8" width="11.375" style="1" customWidth="1"/>
    <col min="9" max="9" width="10.875" style="1" customWidth="1"/>
    <col min="10" max="10" width="20.00390625" style="1" customWidth="1"/>
    <col min="11" max="16384" width="9.125" style="1" customWidth="1"/>
  </cols>
  <sheetData>
    <row r="1" ht="15.75" customHeight="1">
      <c r="E1" s="2" t="s">
        <v>0</v>
      </c>
    </row>
    <row r="2" ht="15.75" customHeight="1">
      <c r="E2" s="2" t="s">
        <v>1</v>
      </c>
    </row>
    <row r="3" ht="15.75" customHeight="1">
      <c r="E3" s="2" t="s">
        <v>2</v>
      </c>
    </row>
    <row r="4" spans="5:10" ht="15.75" customHeight="1">
      <c r="E4" s="2" t="s">
        <v>3</v>
      </c>
      <c r="J4" s="3"/>
    </row>
    <row r="5" ht="15.75" customHeight="1">
      <c r="A5" s="2"/>
    </row>
    <row r="6" spans="1:9" ht="15.75" customHeight="1">
      <c r="A6" s="4" t="s">
        <v>4</v>
      </c>
      <c r="B6" s="4"/>
      <c r="C6" s="4"/>
      <c r="D6" s="4"/>
      <c r="E6" s="4"/>
      <c r="F6" s="4"/>
      <c r="G6" s="4"/>
      <c r="H6" s="4"/>
      <c r="I6" s="5"/>
    </row>
    <row r="7" spans="1:9" ht="15.75" customHeight="1">
      <c r="A7" s="4" t="s">
        <v>5</v>
      </c>
      <c r="B7" s="4"/>
      <c r="C7" s="4"/>
      <c r="D7" s="4"/>
      <c r="E7" s="4"/>
      <c r="F7" s="4"/>
      <c r="G7" s="4"/>
      <c r="H7" s="4"/>
      <c r="I7" s="6"/>
    </row>
    <row r="8" spans="1:10" ht="15.75" customHeight="1">
      <c r="A8" s="7" t="s">
        <v>6</v>
      </c>
      <c r="B8" s="7"/>
      <c r="C8" s="7"/>
      <c r="D8" s="7"/>
      <c r="E8" s="7"/>
      <c r="F8" s="7"/>
      <c r="G8" s="7"/>
      <c r="H8" s="7"/>
      <c r="I8" s="8"/>
      <c r="J8" s="9"/>
    </row>
    <row r="9" spans="1:10" s="13" customFormat="1" ht="15.75" customHeight="1">
      <c r="A9" s="10" t="s">
        <v>7</v>
      </c>
      <c r="B9" s="10" t="s">
        <v>8</v>
      </c>
      <c r="C9" s="10" t="s">
        <v>9</v>
      </c>
      <c r="D9" s="10" t="s">
        <v>10</v>
      </c>
      <c r="E9" s="10" t="s">
        <v>11</v>
      </c>
      <c r="F9" s="10"/>
      <c r="G9" s="10"/>
      <c r="H9" s="10"/>
      <c r="I9" s="11"/>
      <c r="J9" s="12"/>
    </row>
    <row r="10" spans="1:10" s="13" customFormat="1" ht="15.75" customHeight="1">
      <c r="A10" s="10"/>
      <c r="B10" s="10"/>
      <c r="C10" s="10"/>
      <c r="D10" s="10"/>
      <c r="E10" s="10" t="s">
        <v>12</v>
      </c>
      <c r="F10" s="10" t="s">
        <v>13</v>
      </c>
      <c r="G10" s="10"/>
      <c r="H10" s="10"/>
      <c r="I10" s="14"/>
      <c r="J10" s="15"/>
    </row>
    <row r="11" spans="1:10" s="13" customFormat="1" ht="15.75" customHeight="1">
      <c r="A11" s="10"/>
      <c r="B11" s="10"/>
      <c r="C11" s="10"/>
      <c r="D11" s="10"/>
      <c r="E11" s="10"/>
      <c r="F11" s="16">
        <v>2013</v>
      </c>
      <c r="G11" s="16">
        <v>2014</v>
      </c>
      <c r="H11" s="16">
        <v>2015</v>
      </c>
      <c r="I11" s="14"/>
      <c r="J11" s="15"/>
    </row>
    <row r="12" spans="1:10" s="13" customFormat="1" ht="14.25" customHeight="1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7"/>
      <c r="J12" s="18"/>
    </row>
    <row r="13" spans="1:10" s="13" customFormat="1" ht="12" customHeight="1">
      <c r="A13" s="19" t="s">
        <v>14</v>
      </c>
      <c r="B13" s="10" t="s">
        <v>15</v>
      </c>
      <c r="C13" s="20" t="s">
        <v>16</v>
      </c>
      <c r="D13" s="21" t="s">
        <v>17</v>
      </c>
      <c r="E13" s="16">
        <f>SUM(F13:H13)</f>
        <v>8</v>
      </c>
      <c r="F13" s="16">
        <f>1+1</f>
        <v>2</v>
      </c>
      <c r="G13" s="16">
        <v>6</v>
      </c>
      <c r="H13" s="16"/>
      <c r="I13" s="22"/>
      <c r="J13" s="18"/>
    </row>
    <row r="14" spans="1:10" s="13" customFormat="1" ht="12" customHeight="1">
      <c r="A14" s="23"/>
      <c r="B14" s="10"/>
      <c r="C14" s="20"/>
      <c r="D14" s="21"/>
      <c r="E14" s="16" t="s">
        <v>18</v>
      </c>
      <c r="F14" s="16" t="s">
        <v>19</v>
      </c>
      <c r="G14" s="16" t="s">
        <v>18</v>
      </c>
      <c r="H14" s="16"/>
      <c r="I14" s="22"/>
      <c r="J14" s="18"/>
    </row>
    <row r="15" spans="1:10" s="13" customFormat="1" ht="12" customHeight="1">
      <c r="A15" s="23"/>
      <c r="B15" s="10"/>
      <c r="C15" s="20"/>
      <c r="D15" s="21"/>
      <c r="E15" s="16" t="s">
        <v>20</v>
      </c>
      <c r="F15" s="16" t="s">
        <v>20</v>
      </c>
      <c r="G15" s="16" t="s">
        <v>20</v>
      </c>
      <c r="H15" s="16"/>
      <c r="I15" s="22"/>
      <c r="J15" s="18"/>
    </row>
    <row r="16" spans="1:10" s="13" customFormat="1" ht="42" customHeight="1">
      <c r="A16" s="23"/>
      <c r="B16" s="24" t="s">
        <v>21</v>
      </c>
      <c r="C16" s="25" t="s">
        <v>22</v>
      </c>
      <c r="D16" s="24" t="s">
        <v>17</v>
      </c>
      <c r="E16" s="26">
        <v>5343.488000000001</v>
      </c>
      <c r="F16" s="26">
        <v>1040.43</v>
      </c>
      <c r="G16" s="27">
        <v>4303.058000000001</v>
      </c>
      <c r="H16" s="24"/>
      <c r="I16" s="22"/>
      <c r="J16" s="18"/>
    </row>
    <row r="17" spans="1:10" s="13" customFormat="1" ht="59.25" customHeight="1">
      <c r="A17" s="23"/>
      <c r="B17" s="24" t="s">
        <v>23</v>
      </c>
      <c r="C17" s="25" t="s">
        <v>22</v>
      </c>
      <c r="D17" s="25" t="s">
        <v>24</v>
      </c>
      <c r="E17" s="26"/>
      <c r="F17" s="26"/>
      <c r="G17" s="26"/>
      <c r="H17" s="26"/>
      <c r="I17" s="22"/>
      <c r="J17" s="18"/>
    </row>
    <row r="18" spans="1:10" s="13" customFormat="1" ht="72.75" customHeight="1">
      <c r="A18" s="23"/>
      <c r="B18" s="24" t="s">
        <v>25</v>
      </c>
      <c r="C18" s="25" t="s">
        <v>22</v>
      </c>
      <c r="D18" s="24" t="s">
        <v>17</v>
      </c>
      <c r="E18" s="26">
        <v>315.038</v>
      </c>
      <c r="F18" s="26">
        <v>315.038</v>
      </c>
      <c r="G18" s="26"/>
      <c r="H18" s="26"/>
      <c r="I18" s="22"/>
      <c r="J18" s="18"/>
    </row>
    <row r="19" spans="1:10" s="13" customFormat="1" ht="13.5" customHeight="1">
      <c r="A19" s="28" t="s">
        <v>26</v>
      </c>
      <c r="B19" s="29"/>
      <c r="C19" s="25"/>
      <c r="D19" s="24"/>
      <c r="E19" s="30">
        <v>5658.526000000002</v>
      </c>
      <c r="F19" s="30">
        <v>1355.468</v>
      </c>
      <c r="G19" s="30">
        <v>4303.058000000001</v>
      </c>
      <c r="H19" s="30">
        <v>0</v>
      </c>
      <c r="I19" s="22"/>
      <c r="J19" s="18"/>
    </row>
    <row r="20" spans="1:10" s="13" customFormat="1" ht="74.25" customHeight="1">
      <c r="A20" s="31" t="s">
        <v>27</v>
      </c>
      <c r="B20" s="32" t="s">
        <v>28</v>
      </c>
      <c r="C20" s="25" t="s">
        <v>22</v>
      </c>
      <c r="D20" s="24" t="s">
        <v>17</v>
      </c>
      <c r="E20" s="26">
        <v>39450.868</v>
      </c>
      <c r="F20" s="26">
        <v>13034.630999999998</v>
      </c>
      <c r="G20" s="27">
        <v>12823.416000000001</v>
      </c>
      <c r="H20" s="24">
        <v>13592.821</v>
      </c>
      <c r="I20" s="33"/>
      <c r="J20" s="18"/>
    </row>
    <row r="21" spans="1:10" s="13" customFormat="1" ht="76.5" customHeight="1">
      <c r="A21" s="34"/>
      <c r="B21" s="32" t="s">
        <v>29</v>
      </c>
      <c r="C21" s="25" t="s">
        <v>22</v>
      </c>
      <c r="D21" s="24" t="s">
        <v>17</v>
      </c>
      <c r="E21" s="26">
        <v>4897.683</v>
      </c>
      <c r="F21" s="26"/>
      <c r="G21" s="27">
        <v>2377.516</v>
      </c>
      <c r="H21" s="24">
        <v>2520.167</v>
      </c>
      <c r="I21" s="33"/>
      <c r="J21" s="18"/>
    </row>
    <row r="22" spans="1:10" s="13" customFormat="1" ht="48.75" customHeight="1">
      <c r="A22" s="35"/>
      <c r="B22" s="32" t="s">
        <v>30</v>
      </c>
      <c r="C22" s="25" t="s">
        <v>22</v>
      </c>
      <c r="D22" s="24" t="s">
        <v>17</v>
      </c>
      <c r="E22" s="26">
        <v>122.055</v>
      </c>
      <c r="F22" s="26"/>
      <c r="G22" s="27">
        <v>59.25</v>
      </c>
      <c r="H22" s="24">
        <v>62.805</v>
      </c>
      <c r="I22" s="33"/>
      <c r="J22" s="18"/>
    </row>
    <row r="23" spans="1:10" s="13" customFormat="1" ht="13.5" customHeight="1">
      <c r="A23" s="36" t="s">
        <v>26</v>
      </c>
      <c r="B23" s="29"/>
      <c r="C23" s="25"/>
      <c r="D23" s="24"/>
      <c r="E23" s="30">
        <v>44470.606</v>
      </c>
      <c r="F23" s="30">
        <v>13034.630999999998</v>
      </c>
      <c r="G23" s="30">
        <v>15260.182</v>
      </c>
      <c r="H23" s="30">
        <v>16175.793</v>
      </c>
      <c r="I23" s="22"/>
      <c r="J23" s="18"/>
    </row>
    <row r="24" spans="1:10" s="13" customFormat="1" ht="93.75" customHeight="1">
      <c r="A24" s="31" t="s">
        <v>31</v>
      </c>
      <c r="B24" s="24" t="s">
        <v>32</v>
      </c>
      <c r="C24" s="25" t="s">
        <v>22</v>
      </c>
      <c r="D24" s="24" t="s">
        <v>17</v>
      </c>
      <c r="E24" s="26">
        <v>443.045</v>
      </c>
      <c r="F24" s="26">
        <v>443.045</v>
      </c>
      <c r="G24" s="26"/>
      <c r="H24" s="26"/>
      <c r="I24" s="33"/>
      <c r="J24" s="18"/>
    </row>
    <row r="25" spans="1:10" s="13" customFormat="1" ht="15.75" customHeight="1">
      <c r="A25" s="37" t="s">
        <v>26</v>
      </c>
      <c r="B25" s="29"/>
      <c r="C25" s="25"/>
      <c r="D25" s="24"/>
      <c r="E25" s="30">
        <v>443.045</v>
      </c>
      <c r="F25" s="30">
        <v>443.045</v>
      </c>
      <c r="G25" s="30">
        <v>0</v>
      </c>
      <c r="H25" s="30">
        <v>0</v>
      </c>
      <c r="I25" s="22"/>
      <c r="J25" s="18"/>
    </row>
    <row r="26" spans="1:10" s="13" customFormat="1" ht="106.5" customHeight="1">
      <c r="A26" s="31" t="s">
        <v>33</v>
      </c>
      <c r="B26" s="24" t="s">
        <v>34</v>
      </c>
      <c r="C26" s="25" t="s">
        <v>22</v>
      </c>
      <c r="D26" s="24" t="s">
        <v>17</v>
      </c>
      <c r="E26" s="26">
        <v>313.48699999999997</v>
      </c>
      <c r="F26" s="26">
        <v>47.984</v>
      </c>
      <c r="G26" s="27">
        <v>128.885</v>
      </c>
      <c r="H26" s="24">
        <v>136.618</v>
      </c>
      <c r="I26" s="22"/>
      <c r="J26" s="18"/>
    </row>
    <row r="27" spans="1:10" s="13" customFormat="1" ht="13.5" customHeight="1">
      <c r="A27" s="28" t="s">
        <v>26</v>
      </c>
      <c r="B27" s="29"/>
      <c r="C27" s="25"/>
      <c r="D27" s="24"/>
      <c r="E27" s="30">
        <v>313.48699999999997</v>
      </c>
      <c r="F27" s="30">
        <v>47.984</v>
      </c>
      <c r="G27" s="30">
        <v>128.885</v>
      </c>
      <c r="H27" s="30">
        <v>136.618</v>
      </c>
      <c r="I27" s="22"/>
      <c r="J27" s="18"/>
    </row>
    <row r="28" spans="1:10" s="13" customFormat="1" ht="63.75" customHeight="1">
      <c r="A28" s="19" t="s">
        <v>35</v>
      </c>
      <c r="B28" s="32" t="s">
        <v>36</v>
      </c>
      <c r="C28" s="25" t="s">
        <v>37</v>
      </c>
      <c r="D28" s="24" t="s">
        <v>17</v>
      </c>
      <c r="E28" s="26">
        <v>2964.96</v>
      </c>
      <c r="F28" s="26">
        <v>876.882</v>
      </c>
      <c r="G28" s="27">
        <v>1013.63</v>
      </c>
      <c r="H28" s="24">
        <v>1074.448</v>
      </c>
      <c r="I28" s="22"/>
      <c r="J28" s="18"/>
    </row>
    <row r="29" spans="1:10" s="13" customFormat="1" ht="45" customHeight="1">
      <c r="A29" s="38"/>
      <c r="B29" s="39" t="s">
        <v>38</v>
      </c>
      <c r="C29" s="40" t="s">
        <v>22</v>
      </c>
      <c r="D29" s="16" t="s">
        <v>17</v>
      </c>
      <c r="E29" s="41">
        <v>235.065</v>
      </c>
      <c r="F29" s="41">
        <v>235.065</v>
      </c>
      <c r="G29" s="26"/>
      <c r="H29" s="24"/>
      <c r="I29" s="22"/>
      <c r="J29" s="18"/>
    </row>
    <row r="30" spans="1:10" s="13" customFormat="1" ht="106.5" customHeight="1">
      <c r="A30" s="42"/>
      <c r="B30" s="39" t="s">
        <v>39</v>
      </c>
      <c r="C30" s="40" t="s">
        <v>22</v>
      </c>
      <c r="D30" s="16" t="s">
        <v>17</v>
      </c>
      <c r="E30" s="41">
        <v>2806.108</v>
      </c>
      <c r="F30" s="41"/>
      <c r="G30" s="27">
        <v>2806.108</v>
      </c>
      <c r="H30" s="24"/>
      <c r="I30" s="22"/>
      <c r="J30" s="18"/>
    </row>
    <row r="31" spans="1:10" s="13" customFormat="1" ht="60.75" customHeight="1">
      <c r="A31" s="43"/>
      <c r="B31" s="39" t="s">
        <v>40</v>
      </c>
      <c r="C31" s="40" t="s">
        <v>22</v>
      </c>
      <c r="D31" s="16" t="s">
        <v>17</v>
      </c>
      <c r="E31" s="41">
        <v>4373.067</v>
      </c>
      <c r="F31" s="41">
        <v>1419.464</v>
      </c>
      <c r="G31" s="27">
        <v>1433.788</v>
      </c>
      <c r="H31" s="24">
        <v>1519.815</v>
      </c>
      <c r="I31" s="22"/>
      <c r="J31" s="18"/>
    </row>
    <row r="32" spans="1:10" s="13" customFormat="1" ht="48" customHeight="1">
      <c r="A32" s="43"/>
      <c r="B32" s="39" t="s">
        <v>41</v>
      </c>
      <c r="C32" s="40" t="s">
        <v>22</v>
      </c>
      <c r="D32" s="16" t="s">
        <v>17</v>
      </c>
      <c r="E32" s="41">
        <v>42.75</v>
      </c>
      <c r="F32" s="41"/>
      <c r="G32" s="27">
        <v>42.75</v>
      </c>
      <c r="H32" s="24"/>
      <c r="I32" s="22"/>
      <c r="J32" s="18"/>
    </row>
    <row r="33" spans="1:10" s="13" customFormat="1" ht="47.25" customHeight="1">
      <c r="A33" s="44"/>
      <c r="B33" s="39" t="s">
        <v>42</v>
      </c>
      <c r="C33" s="40" t="s">
        <v>22</v>
      </c>
      <c r="D33" s="40" t="s">
        <v>24</v>
      </c>
      <c r="E33" s="45" t="s">
        <v>43</v>
      </c>
      <c r="F33" s="45" t="s">
        <v>43</v>
      </c>
      <c r="G33" s="30" t="s">
        <v>43</v>
      </c>
      <c r="H33" s="45" t="s">
        <v>43</v>
      </c>
      <c r="I33" s="22"/>
      <c r="J33" s="18"/>
    </row>
    <row r="34" spans="1:10" s="13" customFormat="1" ht="13.5" customHeight="1">
      <c r="A34" s="46" t="s">
        <v>26</v>
      </c>
      <c r="B34" s="47"/>
      <c r="C34" s="40"/>
      <c r="D34" s="16"/>
      <c r="E34" s="45">
        <v>10421.95</v>
      </c>
      <c r="F34" s="45">
        <v>2531.411</v>
      </c>
      <c r="G34" s="45">
        <v>5296.276</v>
      </c>
      <c r="H34" s="45">
        <v>2594.263</v>
      </c>
      <c r="I34" s="22"/>
      <c r="J34" s="18"/>
    </row>
    <row r="35" spans="1:10" s="13" customFormat="1" ht="60" customHeight="1">
      <c r="A35" s="42" t="s">
        <v>44</v>
      </c>
      <c r="B35" s="39" t="s">
        <v>45</v>
      </c>
      <c r="C35" s="40" t="s">
        <v>22</v>
      </c>
      <c r="D35" s="16" t="s">
        <v>17</v>
      </c>
      <c r="E35" s="41">
        <v>516.3530000000001</v>
      </c>
      <c r="F35" s="41">
        <v>184.734</v>
      </c>
      <c r="G35" s="27">
        <v>160.98</v>
      </c>
      <c r="H35" s="24">
        <v>170.639</v>
      </c>
      <c r="I35" s="22"/>
      <c r="J35" s="18"/>
    </row>
    <row r="36" spans="1:10" s="13" customFormat="1" ht="89.25" customHeight="1">
      <c r="A36" s="44"/>
      <c r="B36" s="39" t="s">
        <v>46</v>
      </c>
      <c r="C36" s="40" t="s">
        <v>47</v>
      </c>
      <c r="D36" s="16" t="s">
        <v>17</v>
      </c>
      <c r="E36" s="41">
        <v>2451.626</v>
      </c>
      <c r="F36" s="41">
        <v>683.077</v>
      </c>
      <c r="G36" s="27">
        <v>858.519</v>
      </c>
      <c r="H36" s="24">
        <v>910.03</v>
      </c>
      <c r="I36" s="22"/>
      <c r="J36" s="18"/>
    </row>
    <row r="37" spans="1:10" s="13" customFormat="1" ht="13.5" customHeight="1">
      <c r="A37" s="48" t="s">
        <v>26</v>
      </c>
      <c r="B37" s="47"/>
      <c r="C37" s="40"/>
      <c r="D37" s="16"/>
      <c r="E37" s="45">
        <v>2967.9790000000003</v>
      </c>
      <c r="F37" s="45">
        <v>867.811</v>
      </c>
      <c r="G37" s="45">
        <v>1019.499</v>
      </c>
      <c r="H37" s="45">
        <v>1080.6689999999999</v>
      </c>
      <c r="I37" s="22"/>
      <c r="J37" s="18"/>
    </row>
    <row r="38" spans="1:10" s="13" customFormat="1" ht="94.5" customHeight="1">
      <c r="A38" s="49" t="s">
        <v>48</v>
      </c>
      <c r="B38" s="39" t="s">
        <v>49</v>
      </c>
      <c r="C38" s="40" t="s">
        <v>50</v>
      </c>
      <c r="D38" s="16" t="s">
        <v>17</v>
      </c>
      <c r="E38" s="41">
        <v>28612.944000000003</v>
      </c>
      <c r="F38" s="41">
        <v>12907.251000000002</v>
      </c>
      <c r="G38" s="27">
        <v>7624.123</v>
      </c>
      <c r="H38" s="24">
        <v>8081.57</v>
      </c>
      <c r="I38" s="22"/>
      <c r="J38" s="18"/>
    </row>
    <row r="39" spans="1:10" s="13" customFormat="1" ht="92.25" customHeight="1">
      <c r="A39" s="42"/>
      <c r="B39" s="39" t="s">
        <v>51</v>
      </c>
      <c r="C39" s="40" t="s">
        <v>50</v>
      </c>
      <c r="D39" s="16" t="s">
        <v>17</v>
      </c>
      <c r="E39" s="41">
        <v>10565.347</v>
      </c>
      <c r="F39" s="41">
        <v>2562.4530000000004</v>
      </c>
      <c r="G39" s="27">
        <v>3884.9</v>
      </c>
      <c r="H39" s="24">
        <v>4117.994</v>
      </c>
      <c r="I39" s="22"/>
      <c r="J39" s="18"/>
    </row>
    <row r="40" spans="1:10" s="13" customFormat="1" ht="90" customHeight="1">
      <c r="A40" s="43"/>
      <c r="B40" s="39" t="s">
        <v>52</v>
      </c>
      <c r="C40" s="40" t="s">
        <v>53</v>
      </c>
      <c r="D40" s="16" t="s">
        <v>17</v>
      </c>
      <c r="E40" s="41">
        <v>140</v>
      </c>
      <c r="F40" s="41">
        <v>140</v>
      </c>
      <c r="G40" s="41"/>
      <c r="H40" s="41"/>
      <c r="I40" s="22"/>
      <c r="J40" s="18"/>
    </row>
    <row r="41" spans="1:10" s="13" customFormat="1" ht="46.5" customHeight="1">
      <c r="A41" s="43"/>
      <c r="B41" s="39" t="s">
        <v>54</v>
      </c>
      <c r="C41" s="40" t="s">
        <v>22</v>
      </c>
      <c r="D41" s="16" t="s">
        <v>17</v>
      </c>
      <c r="E41" s="41">
        <v>16682.292</v>
      </c>
      <c r="F41" s="26">
        <v>2481.4080000000004</v>
      </c>
      <c r="G41" s="26">
        <v>6893.633000000001</v>
      </c>
      <c r="H41" s="24">
        <v>7307.251</v>
      </c>
      <c r="I41" s="22"/>
      <c r="J41" s="18"/>
    </row>
    <row r="42" spans="1:10" s="59" customFormat="1" ht="14.25" customHeight="1" hidden="1">
      <c r="A42" s="50"/>
      <c r="B42" s="51" t="s">
        <v>55</v>
      </c>
      <c r="C42" s="52"/>
      <c r="D42" s="53"/>
      <c r="E42" s="54">
        <v>1126.787</v>
      </c>
      <c r="F42" s="55">
        <v>541.571</v>
      </c>
      <c r="G42" s="56">
        <v>585.216</v>
      </c>
      <c r="H42" s="54"/>
      <c r="I42" s="57"/>
      <c r="J42" s="58"/>
    </row>
    <row r="43" spans="1:10" s="59" customFormat="1" ht="14.25" customHeight="1" hidden="1">
      <c r="A43" s="50"/>
      <c r="B43" s="60" t="s">
        <v>56</v>
      </c>
      <c r="C43" s="52"/>
      <c r="D43" s="53"/>
      <c r="E43" s="54">
        <v>8248.254</v>
      </c>
      <c r="F43" s="55">
        <v>1939.8370000000002</v>
      </c>
      <c r="G43" s="56">
        <v>6308.417</v>
      </c>
      <c r="H43" s="54"/>
      <c r="I43" s="57"/>
      <c r="J43" s="58"/>
    </row>
    <row r="44" spans="1:10" s="13" customFormat="1" ht="44.25" customHeight="1">
      <c r="A44" s="43"/>
      <c r="B44" s="39" t="s">
        <v>57</v>
      </c>
      <c r="C44" s="40" t="s">
        <v>22</v>
      </c>
      <c r="D44" s="16" t="s">
        <v>17</v>
      </c>
      <c r="E44" s="41">
        <v>574.6</v>
      </c>
      <c r="F44" s="41">
        <v>574.6</v>
      </c>
      <c r="G44" s="27">
        <v>0</v>
      </c>
      <c r="H44" s="41"/>
      <c r="I44" s="22"/>
      <c r="J44" s="18"/>
    </row>
    <row r="45" spans="1:10" s="13" customFormat="1" ht="45" customHeight="1">
      <c r="A45" s="44"/>
      <c r="B45" s="39" t="s">
        <v>58</v>
      </c>
      <c r="C45" s="40" t="s">
        <v>22</v>
      </c>
      <c r="D45" s="16" t="s">
        <v>59</v>
      </c>
      <c r="E45" s="41">
        <v>382.6</v>
      </c>
      <c r="F45" s="41">
        <v>382.6</v>
      </c>
      <c r="G45" s="41"/>
      <c r="H45" s="41"/>
      <c r="I45" s="22"/>
      <c r="J45" s="18"/>
    </row>
    <row r="46" spans="1:10" s="13" customFormat="1" ht="14.25" customHeight="1">
      <c r="A46" s="61" t="s">
        <v>26</v>
      </c>
      <c r="B46" s="47"/>
      <c r="C46" s="62"/>
      <c r="D46" s="47"/>
      <c r="E46" s="63">
        <v>56957.783</v>
      </c>
      <c r="F46" s="63">
        <v>19048.311999999998</v>
      </c>
      <c r="G46" s="63">
        <v>18402.656</v>
      </c>
      <c r="H46" s="63">
        <v>19506.815</v>
      </c>
      <c r="I46" s="22"/>
      <c r="J46" s="18"/>
    </row>
    <row r="47" spans="1:10" s="13" customFormat="1" ht="46.5" customHeight="1">
      <c r="A47" s="49"/>
      <c r="B47" s="39" t="s">
        <v>60</v>
      </c>
      <c r="C47" s="40" t="s">
        <v>22</v>
      </c>
      <c r="D47" s="16" t="s">
        <v>59</v>
      </c>
      <c r="E47" s="41">
        <v>10668.707999999999</v>
      </c>
      <c r="F47" s="41">
        <v>6744.382</v>
      </c>
      <c r="G47" s="41">
        <v>3924.326</v>
      </c>
      <c r="H47" s="41">
        <v>0</v>
      </c>
      <c r="I47" s="22"/>
      <c r="J47" s="18"/>
    </row>
    <row r="48" spans="1:10" s="73" customFormat="1" ht="15" customHeight="1" hidden="1">
      <c r="A48" s="64" t="s">
        <v>61</v>
      </c>
      <c r="B48" s="65"/>
      <c r="C48" s="66"/>
      <c r="D48" s="67"/>
      <c r="E48" s="68">
        <v>16.085</v>
      </c>
      <c r="F48" s="69"/>
      <c r="G48" s="70">
        <v>16.085</v>
      </c>
      <c r="H48" s="68"/>
      <c r="I48" s="71"/>
      <c r="J48" s="72"/>
    </row>
    <row r="49" spans="1:10" s="59" customFormat="1" ht="14.25" customHeight="1" hidden="1">
      <c r="A49" s="74" t="s">
        <v>62</v>
      </c>
      <c r="B49" s="75" t="s">
        <v>63</v>
      </c>
      <c r="C49" s="52"/>
      <c r="D49" s="53"/>
      <c r="E49" s="54">
        <v>5113.806</v>
      </c>
      <c r="F49" s="55">
        <v>3088.125</v>
      </c>
      <c r="G49" s="56">
        <v>2025.6809999999998</v>
      </c>
      <c r="H49" s="54"/>
      <c r="I49" s="57"/>
      <c r="J49" s="58"/>
    </row>
    <row r="50" spans="1:10" s="59" customFormat="1" ht="14.25" customHeight="1" hidden="1">
      <c r="A50" s="74" t="s">
        <v>62</v>
      </c>
      <c r="B50" s="75" t="s">
        <v>64</v>
      </c>
      <c r="C50" s="52"/>
      <c r="D50" s="53"/>
      <c r="E50" s="54">
        <v>592.447</v>
      </c>
      <c r="F50" s="55">
        <v>299.776</v>
      </c>
      <c r="G50" s="56">
        <v>292.671</v>
      </c>
      <c r="H50" s="54"/>
      <c r="I50" s="57"/>
      <c r="J50" s="58"/>
    </row>
    <row r="51" spans="1:10" s="59" customFormat="1" ht="14.25" customHeight="1" hidden="1">
      <c r="A51" s="74" t="s">
        <v>62</v>
      </c>
      <c r="B51" s="76" t="s">
        <v>65</v>
      </c>
      <c r="C51" s="52"/>
      <c r="D51" s="53"/>
      <c r="E51" s="54">
        <v>4946.37</v>
      </c>
      <c r="F51" s="55">
        <v>3356.4809999999998</v>
      </c>
      <c r="G51" s="56">
        <v>1589.889</v>
      </c>
      <c r="H51" s="54"/>
      <c r="I51" s="57"/>
      <c r="J51" s="58"/>
    </row>
    <row r="52" spans="1:10" s="13" customFormat="1" ht="14.25" customHeight="1">
      <c r="A52" s="77" t="s">
        <v>26</v>
      </c>
      <c r="B52" s="47"/>
      <c r="C52" s="62"/>
      <c r="D52" s="47"/>
      <c r="E52" s="63">
        <v>10668.707999999999</v>
      </c>
      <c r="F52" s="63">
        <v>6744.382</v>
      </c>
      <c r="G52" s="63">
        <v>3924.326</v>
      </c>
      <c r="H52" s="63">
        <v>0</v>
      </c>
      <c r="I52" s="22"/>
      <c r="J52" s="18"/>
    </row>
    <row r="53" spans="1:10" s="13" customFormat="1" ht="105.75" customHeight="1">
      <c r="A53" s="49" t="s">
        <v>66</v>
      </c>
      <c r="B53" s="39" t="s">
        <v>67</v>
      </c>
      <c r="C53" s="40" t="s">
        <v>16</v>
      </c>
      <c r="D53" s="16" t="s">
        <v>17</v>
      </c>
      <c r="E53" s="41">
        <v>50</v>
      </c>
      <c r="F53" s="41"/>
      <c r="G53" s="41"/>
      <c r="H53" s="41">
        <v>50</v>
      </c>
      <c r="I53" s="22"/>
      <c r="J53" s="18"/>
    </row>
    <row r="54" spans="1:10" s="13" customFormat="1" ht="78.75" customHeight="1">
      <c r="A54" s="49"/>
      <c r="B54" s="39" t="s">
        <v>68</v>
      </c>
      <c r="C54" s="40" t="s">
        <v>22</v>
      </c>
      <c r="D54" s="40" t="s">
        <v>24</v>
      </c>
      <c r="E54" s="41"/>
      <c r="F54" s="41"/>
      <c r="G54" s="41"/>
      <c r="H54" s="41"/>
      <c r="I54" s="22"/>
      <c r="J54" s="18"/>
    </row>
    <row r="55" spans="1:10" s="13" customFormat="1" ht="14.25" customHeight="1">
      <c r="A55" s="61" t="s">
        <v>26</v>
      </c>
      <c r="B55" s="47"/>
      <c r="C55" s="40"/>
      <c r="D55" s="16"/>
      <c r="E55" s="45">
        <v>50</v>
      </c>
      <c r="F55" s="45">
        <v>0</v>
      </c>
      <c r="G55" s="45">
        <v>0</v>
      </c>
      <c r="H55" s="45">
        <v>50</v>
      </c>
      <c r="I55" s="22"/>
      <c r="J55" s="18"/>
    </row>
    <row r="56" spans="1:10" s="13" customFormat="1" ht="60" customHeight="1">
      <c r="A56" s="49" t="s">
        <v>69</v>
      </c>
      <c r="B56" s="16" t="s">
        <v>70</v>
      </c>
      <c r="C56" s="40" t="s">
        <v>71</v>
      </c>
      <c r="D56" s="40" t="s">
        <v>24</v>
      </c>
      <c r="E56" s="45"/>
      <c r="F56" s="45"/>
      <c r="G56" s="45"/>
      <c r="H56" s="45"/>
      <c r="I56" s="22"/>
      <c r="J56" s="18"/>
    </row>
    <row r="57" spans="1:10" s="13" customFormat="1" ht="14.25" customHeight="1">
      <c r="A57" s="61" t="s">
        <v>72</v>
      </c>
      <c r="B57" s="47"/>
      <c r="C57" s="47"/>
      <c r="D57" s="47"/>
      <c r="E57" s="30">
        <v>131952.08400000003</v>
      </c>
      <c r="F57" s="30">
        <v>44073.04399999999</v>
      </c>
      <c r="G57" s="30">
        <v>48334.882</v>
      </c>
      <c r="H57" s="30">
        <v>39544.157999999996</v>
      </c>
      <c r="I57" s="22"/>
      <c r="J57" s="18"/>
    </row>
    <row r="58" ht="14.25" customHeight="1">
      <c r="G58" s="78"/>
    </row>
    <row r="59" spans="1:8" s="80" customFormat="1" ht="14.25" customHeight="1" hidden="1">
      <c r="A59" s="79"/>
      <c r="B59" s="79" t="s">
        <v>61</v>
      </c>
      <c r="C59" s="79"/>
      <c r="D59" s="79"/>
      <c r="E59" s="54"/>
      <c r="F59" s="54"/>
      <c r="G59" s="54" t="e">
        <f>#REF!</f>
        <v>#REF!</v>
      </c>
      <c r="H59" s="54"/>
    </row>
    <row r="60" spans="1:8" s="80" customFormat="1" ht="14.25" customHeight="1" hidden="1">
      <c r="A60" s="79"/>
      <c r="B60" s="79"/>
      <c r="C60" s="79"/>
      <c r="D60" s="79"/>
      <c r="E60" s="54"/>
      <c r="F60" s="54"/>
      <c r="G60" s="54"/>
      <c r="H60" s="54"/>
    </row>
    <row r="61" spans="1:8" s="80" customFormat="1" ht="14.25" customHeight="1" hidden="1">
      <c r="A61" s="79"/>
      <c r="B61" s="79" t="s">
        <v>62</v>
      </c>
      <c r="C61" s="79"/>
      <c r="D61" s="79"/>
      <c r="E61" s="54"/>
      <c r="F61" s="54"/>
      <c r="G61" s="54" t="e">
        <f>#REF!</f>
        <v>#REF!</v>
      </c>
      <c r="H61" s="54"/>
    </row>
    <row r="63" spans="1:10" s="2" customFormat="1" ht="16.5" customHeight="1">
      <c r="A63" s="81" t="s">
        <v>73</v>
      </c>
      <c r="G63" s="2" t="s">
        <v>74</v>
      </c>
      <c r="I63" s="1"/>
      <c r="J63" s="1"/>
    </row>
  </sheetData>
  <sheetProtection/>
  <mergeCells count="15">
    <mergeCell ref="A28:A29"/>
    <mergeCell ref="D13:D15"/>
    <mergeCell ref="A9:A11"/>
    <mergeCell ref="B9:B11"/>
    <mergeCell ref="C9:C11"/>
    <mergeCell ref="A13:A18"/>
    <mergeCell ref="B13:B15"/>
    <mergeCell ref="C13:C15"/>
    <mergeCell ref="E10:E11"/>
    <mergeCell ref="F10:H10"/>
    <mergeCell ref="D9:D11"/>
    <mergeCell ref="A6:H6"/>
    <mergeCell ref="A7:H7"/>
    <mergeCell ref="A8:H8"/>
    <mergeCell ref="E9:H9"/>
  </mergeCells>
  <printOptions/>
  <pageMargins left="1.1811023622047245" right="0.3937007874015748" top="1.1811023622047245" bottom="0.3937007874015748" header="0.5118110236220472" footer="0.5118110236220472"/>
  <pageSetup fitToHeight="5" horizontalDpi="600" verticalDpi="600" orientation="landscape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2014-11-14T09:16:36Z</dcterms:created>
  <dcterms:modified xsi:type="dcterms:W3CDTF">2014-11-14T09:16:44Z</dcterms:modified>
  <cp:category/>
  <cp:version/>
  <cp:contentType/>
  <cp:contentStatus/>
</cp:coreProperties>
</file>