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Лист2" sheetId="1" r:id="rId1"/>
  </sheets>
  <externalReferences>
    <externalReference r:id="rId4"/>
    <externalReference r:id="rId5"/>
  </externalReference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</definedNames>
  <calcPr fullCalcOnLoad="1"/>
</workbook>
</file>

<file path=xl/comments1.xml><?xml version="1.0" encoding="utf-8"?>
<comments xmlns="http://schemas.openxmlformats.org/spreadsheetml/2006/main">
  <authors>
    <author>***</author>
  </authors>
  <commentList>
    <comment ref="C17" authorId="0">
      <text>
        <r>
          <rPr>
            <sz val="8"/>
            <rFont val="Tahoma"/>
            <family val="2"/>
          </rPr>
          <t xml:space="preserve">субвенція з ДБ на пільгове зубопротезування 206,990тис.грн.
</t>
        </r>
      </text>
    </comment>
  </commentList>
</comments>
</file>

<file path=xl/sharedStrings.xml><?xml version="1.0" encoding="utf-8"?>
<sst xmlns="http://schemas.openxmlformats.org/spreadsheetml/2006/main" count="16" uniqueCount="15">
  <si>
    <t>Додаток 2</t>
  </si>
  <si>
    <t xml:space="preserve">до «Програми розвитку </t>
  </si>
  <si>
    <t xml:space="preserve">охорони здоров’я міста Запоріжжя» </t>
  </si>
  <si>
    <t>на період 2013-2015 років</t>
  </si>
  <si>
    <t xml:space="preserve">Орієнтовні обсяги та джерела фінансування </t>
  </si>
  <si>
    <t xml:space="preserve">«Програми розвитку охорони здоров’я міста Запоріжжя» </t>
  </si>
  <si>
    <t>Обсяг фінансування, всього</t>
  </si>
  <si>
    <t>За роками виконання</t>
  </si>
  <si>
    <t xml:space="preserve">Бюджет міста </t>
  </si>
  <si>
    <t>Державний бюджет</t>
  </si>
  <si>
    <t>Обласний бюджет</t>
  </si>
  <si>
    <t>Інші джерела* (власні надходження бюджетних установ)</t>
  </si>
  <si>
    <t>Усього</t>
  </si>
  <si>
    <t xml:space="preserve">Секретар міської ради                                                                                                                                </t>
  </si>
  <si>
    <t>Р.О.Таран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</si>
</sst>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&quot; &quot;##0.000"/>
    <numFmt numFmtId="181" formatCode="#&quot; &quot;##0.0"/>
    <numFmt numFmtId="182" formatCode="#&quot; &quot;##0"/>
    <numFmt numFmtId="183" formatCode="#&quot; &quot;##0.000\ _ "/>
    <numFmt numFmtId="184" formatCode="0.000"/>
    <numFmt numFmtId="185" formatCode="0.0"/>
    <numFmt numFmtId="186" formatCode="#,##0.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.5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0"/>
      <color indexed="9"/>
      <name val="Arial Cyr"/>
      <family val="0"/>
    </font>
    <font>
      <sz val="8"/>
      <name val="Tahoma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180" fontId="28" fillId="0" borderId="10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180" fontId="28" fillId="0" borderId="10" xfId="0" applyNumberFormat="1" applyFont="1" applyFill="1" applyBorder="1" applyAlignment="1">
      <alignment horizontal="center" vertical="center" wrapText="1"/>
    </xf>
    <xf numFmtId="180" fontId="30" fillId="0" borderId="10" xfId="0" applyNumberFormat="1" applyFont="1" applyBorder="1" applyAlignment="1">
      <alignment horizontal="center" vertical="center" wrapText="1"/>
    </xf>
    <xf numFmtId="180" fontId="28" fillId="0" borderId="0" xfId="0" applyNumberFormat="1" applyFont="1" applyFill="1" applyBorder="1" applyAlignment="1">
      <alignment horizontal="center" vertical="center" wrapText="1"/>
    </xf>
    <xf numFmtId="180" fontId="31" fillId="0" borderId="0" xfId="0" applyNumberFormat="1" applyFont="1" applyAlignment="1">
      <alignment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2" xfId="54"/>
    <cellStyle name="Обычный 13" xfId="55"/>
    <cellStyle name="Обычный 14" xfId="56"/>
    <cellStyle name="Обычный 15" xfId="57"/>
    <cellStyle name="Обычный 2" xfId="58"/>
    <cellStyle name="Обычный 3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Процентный 2" xfId="71"/>
    <cellStyle name="Процентный 2 2" xfId="72"/>
    <cellStyle name="Процентный 2 3" xfId="73"/>
    <cellStyle name="Процентный 2 4" xfId="74"/>
    <cellStyle name="Процентный 2 5" xfId="75"/>
    <cellStyle name="Процентный 2 6" xfId="76"/>
    <cellStyle name="Процентный 2 7" xfId="77"/>
    <cellStyle name="Процентный 2 8" xfId="78"/>
    <cellStyle name="Процентный 2 9" xfId="79"/>
    <cellStyle name="Процентный 5" xfId="80"/>
    <cellStyle name="Связанная ячейка" xfId="81"/>
    <cellStyle name="Текст предупреждения" xfId="82"/>
    <cellStyle name="Тысячи [0]_Розподіл (2)" xfId="83"/>
    <cellStyle name="Тысячи_Розподіл (2)" xfId="84"/>
    <cellStyle name="Comma" xfId="85"/>
    <cellStyle name="Comma [0]" xfId="86"/>
    <cellStyle name="Хороший" xfId="8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16\E\MR_kv1\DOVID\&#1050;&#1085;&#1080;&#1075;&#1072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2">
          <cell r="G42">
            <v>585.216</v>
          </cell>
        </row>
        <row r="57">
          <cell r="F57">
            <v>44073.04399999999</v>
          </cell>
          <cell r="G57">
            <v>48334.882</v>
          </cell>
          <cell r="H57">
            <v>39544.157999999996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="85" zoomScaleNormal="85" workbookViewId="0" topLeftCell="A1">
      <selection activeCell="A40" sqref="A40"/>
    </sheetView>
  </sheetViews>
  <sheetFormatPr defaultColWidth="9.00390625" defaultRowHeight="14.25" customHeight="1"/>
  <cols>
    <col min="1" max="1" width="52.625" style="1" customWidth="1"/>
    <col min="2" max="5" width="21.125" style="1" customWidth="1"/>
    <col min="6" max="16384" width="9.125" style="1" customWidth="1"/>
  </cols>
  <sheetData>
    <row r="1" ht="15" customHeight="1">
      <c r="D1" s="2" t="s">
        <v>0</v>
      </c>
    </row>
    <row r="2" ht="15" customHeight="1">
      <c r="D2" s="3" t="s">
        <v>1</v>
      </c>
    </row>
    <row r="3" ht="15" customHeight="1">
      <c r="D3" s="3" t="s">
        <v>2</v>
      </c>
    </row>
    <row r="4" ht="15" customHeight="1">
      <c r="D4" s="3" t="s">
        <v>3</v>
      </c>
    </row>
    <row r="5" ht="15" customHeight="1">
      <c r="A5" s="4"/>
    </row>
    <row r="6" ht="15" customHeight="1">
      <c r="A6" s="4"/>
    </row>
    <row r="7" spans="1:5" ht="16.5" customHeight="1">
      <c r="A7" s="5" t="s">
        <v>4</v>
      </c>
      <c r="B7" s="5"/>
      <c r="C7" s="5"/>
      <c r="D7" s="5"/>
      <c r="E7" s="5"/>
    </row>
    <row r="8" spans="1:5" ht="16.5" customHeight="1">
      <c r="A8" s="6" t="s">
        <v>5</v>
      </c>
      <c r="B8" s="6"/>
      <c r="C8" s="6"/>
      <c r="D8" s="6"/>
      <c r="E8" s="6"/>
    </row>
    <row r="9" spans="1:5" ht="16.5" customHeight="1">
      <c r="A9" s="6" t="s">
        <v>3</v>
      </c>
      <c r="B9" s="6"/>
      <c r="C9" s="6"/>
      <c r="D9" s="6"/>
      <c r="E9" s="6"/>
    </row>
    <row r="10" ht="15" customHeight="1">
      <c r="A10" s="2"/>
    </row>
    <row r="11" ht="15" customHeight="1">
      <c r="A11" s="2"/>
    </row>
    <row r="12" spans="1:5" s="8" customFormat="1" ht="26.25" customHeight="1">
      <c r="A12" s="7"/>
      <c r="B12" s="7" t="s">
        <v>6</v>
      </c>
      <c r="C12" s="7" t="s">
        <v>7</v>
      </c>
      <c r="D12" s="7"/>
      <c r="E12" s="7"/>
    </row>
    <row r="13" spans="1:5" s="8" customFormat="1" ht="26.25" customHeight="1">
      <c r="A13" s="7"/>
      <c r="B13" s="7"/>
      <c r="C13" s="9">
        <v>2013</v>
      </c>
      <c r="D13" s="9">
        <v>2014</v>
      </c>
      <c r="E13" s="10">
        <v>2015</v>
      </c>
    </row>
    <row r="14" spans="1:5" s="8" customFormat="1" ht="18" customHeight="1">
      <c r="A14" s="10">
        <v>1</v>
      </c>
      <c r="B14" s="10">
        <v>2</v>
      </c>
      <c r="C14" s="10">
        <v>3</v>
      </c>
      <c r="D14" s="10">
        <v>4</v>
      </c>
      <c r="E14" s="10">
        <v>5</v>
      </c>
    </row>
    <row r="15" spans="1:5" s="13" customFormat="1" ht="18" customHeight="1">
      <c r="A15" s="11" t="s">
        <v>8</v>
      </c>
      <c r="B15" s="12">
        <f>SUM(C15:E15)</f>
        <v>129857.97799999997</v>
      </c>
      <c r="C15" s="12">
        <f>C19-C18-C17</f>
        <v>43184.482999999986</v>
      </c>
      <c r="D15" s="12">
        <f>D19-D18</f>
        <v>47749.666</v>
      </c>
      <c r="E15" s="12">
        <f>E19-E18</f>
        <v>38923.829</v>
      </c>
    </row>
    <row r="16" spans="1:5" s="13" customFormat="1" ht="18" customHeight="1" hidden="1">
      <c r="A16" s="11" t="s">
        <v>9</v>
      </c>
      <c r="B16" s="12">
        <f>SUM(C16:E16)</f>
        <v>0</v>
      </c>
      <c r="C16" s="12"/>
      <c r="D16" s="14"/>
      <c r="E16" s="12"/>
    </row>
    <row r="17" spans="1:5" s="13" customFormat="1" ht="18" customHeight="1">
      <c r="A17" s="11" t="s">
        <v>10</v>
      </c>
      <c r="B17" s="12">
        <f>SUM(C17:E17)</f>
        <v>346.99</v>
      </c>
      <c r="C17" s="12">
        <f>206.99+140</f>
        <v>346.99</v>
      </c>
      <c r="E17" s="12"/>
    </row>
    <row r="18" spans="1:5" s="13" customFormat="1" ht="26.25" customHeight="1">
      <c r="A18" s="9" t="s">
        <v>11</v>
      </c>
      <c r="B18" s="12">
        <f>SUM(C18:E18)</f>
        <v>1747.116</v>
      </c>
      <c r="C18" s="12">
        <v>541.571</v>
      </c>
      <c r="D18" s="12">
        <f>'[1]Лист1'!G42</f>
        <v>585.216</v>
      </c>
      <c r="E18" s="12">
        <f>ROUND(D18*1.06,3)</f>
        <v>620.329</v>
      </c>
    </row>
    <row r="19" spans="1:5" s="13" customFormat="1" ht="18" customHeight="1">
      <c r="A19" s="11" t="s">
        <v>12</v>
      </c>
      <c r="B19" s="15">
        <f>SUM(C19:E19)</f>
        <v>131952.08399999997</v>
      </c>
      <c r="C19" s="15">
        <f>'[1]Лист1'!F57</f>
        <v>44073.04399999999</v>
      </c>
      <c r="D19" s="15">
        <f>'[1]Лист1'!G57</f>
        <v>48334.882</v>
      </c>
      <c r="E19" s="15">
        <f>'[1]Лист1'!H57</f>
        <v>39544.157999999996</v>
      </c>
    </row>
    <row r="20" spans="1:5" ht="14.25" customHeight="1">
      <c r="A20" s="2"/>
      <c r="B20" s="16"/>
      <c r="C20" s="16"/>
      <c r="D20" s="16"/>
      <c r="E20" s="16"/>
    </row>
    <row r="21" ht="14.25" customHeight="1">
      <c r="A21" s="2"/>
    </row>
    <row r="22" spans="1:5" s="2" customFormat="1" ht="16.5" customHeight="1">
      <c r="A22" s="2" t="s">
        <v>13</v>
      </c>
      <c r="E22" s="2" t="s">
        <v>14</v>
      </c>
    </row>
    <row r="23" ht="14.25" customHeight="1">
      <c r="A23" s="2"/>
    </row>
    <row r="24" spans="1:5" ht="14.25" customHeight="1">
      <c r="A24" s="2"/>
      <c r="D24" s="17">
        <f>D18/C18</f>
        <v>1.0805896179817605</v>
      </c>
      <c r="E24" s="17">
        <f>E18/D18</f>
        <v>1.060000068350831</v>
      </c>
    </row>
    <row r="25" ht="14.25" customHeight="1">
      <c r="A25" s="2"/>
    </row>
    <row r="26" ht="14.25" customHeight="1">
      <c r="A26" s="2"/>
    </row>
    <row r="27" ht="14.25" customHeight="1">
      <c r="A27" s="2"/>
    </row>
    <row r="28" ht="14.25" customHeight="1">
      <c r="A28" s="2"/>
    </row>
    <row r="29" ht="14.25" customHeight="1">
      <c r="A29" s="2"/>
    </row>
    <row r="30" ht="14.25" customHeight="1">
      <c r="A30" s="2"/>
    </row>
    <row r="31" ht="14.25" customHeight="1">
      <c r="A31" s="2"/>
    </row>
  </sheetData>
  <sheetProtection/>
  <mergeCells count="6">
    <mergeCell ref="A12:A13"/>
    <mergeCell ref="B12:B13"/>
    <mergeCell ref="C12:E12"/>
    <mergeCell ref="A7:E7"/>
    <mergeCell ref="A8:E8"/>
    <mergeCell ref="A9:E9"/>
  </mergeCells>
  <printOptions/>
  <pageMargins left="1.1811023622047245" right="0.3937007874015748" top="1.1811023622047245" bottom="0.3937007874015748" header="0.5118110236220472" footer="0.5118110236220472"/>
  <pageSetup horizontalDpi="600" verticalDpi="600" orientation="landscape" paperSize="9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2014-11-14T09:16:54Z</dcterms:created>
  <dcterms:modified xsi:type="dcterms:W3CDTF">2014-11-14T09:17:04Z</dcterms:modified>
  <cp:category/>
  <cp:version/>
  <cp:contentType/>
  <cp:contentStatus/>
</cp:coreProperties>
</file>