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<sst xmlns="http://schemas.openxmlformats.org/spreadsheetml/2006/main" count="34" uniqueCount="32">
  <si>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</si>
  <si>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</si>
  <si>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</si>
  <si>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</si>
  <si>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</si>
  <si>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</si>
  <si>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</si>
  <si>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</si>
  <si>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</si>
  <si>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</si>
  <si>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</si>
  <si>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</si>
  <si>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</si>
  <si>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</si>
  <si>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</si>
  <si>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</si>
  <si>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</si>
  <si>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</si>
  <si>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</si>
  <si>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</si>
  <si>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</si>
  <si>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</si>
  <si>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</si>
  <si>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Р.О.Таран</t>
  </si>
  <si>
    <t>Зміни обсягів бюджетних коштів</t>
  </si>
  <si>
    <t>Додаток 2</t>
  </si>
  <si>
    <t>Фінансування бюджету міста на 2015 рік</t>
  </si>
  <si>
    <t>(тис.грн.) / грн.</t>
  </si>
  <si>
    <t>Найменування згідно з класифікацією фінансування бюджету</t>
  </si>
  <si>
    <t>Всього</t>
  </si>
  <si>
    <t>в т.ч. бюджет розвитку</t>
  </si>
  <si>
    <t>07.10.2015 №27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</si>
</sst>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586">
          <cell r="O586">
            <v>670046480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5.25390625" style="0" customWidth="1"/>
    <col min="4" max="4" width="15.37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6"/>
      <c r="B1" s="26"/>
      <c r="D1" s="28" t="s">
        <v>25</v>
      </c>
      <c r="G1" s="6"/>
    </row>
    <row r="2" spans="1:7" ht="26.25">
      <c r="A2" s="26"/>
      <c r="B2" s="26"/>
      <c r="D2" s="28" t="s">
        <v>14</v>
      </c>
      <c r="G2" s="6"/>
    </row>
    <row r="3" spans="1:7" ht="35.25" customHeight="1">
      <c r="A3" s="26"/>
      <c r="B3" s="26"/>
      <c r="D3" s="41" t="s">
        <v>31</v>
      </c>
      <c r="G3" s="6"/>
    </row>
    <row r="4" ht="23.25">
      <c r="F4" s="18"/>
    </row>
    <row r="5" spans="1:6" ht="29.25" customHeight="1">
      <c r="A5" s="33" t="s">
        <v>26</v>
      </c>
      <c r="B5" s="33"/>
      <c r="C5" s="33"/>
      <c r="D5" s="33"/>
      <c r="E5" s="33"/>
      <c r="F5" s="33"/>
    </row>
    <row r="6" spans="4:6" ht="12.75">
      <c r="D6" s="1"/>
      <c r="E6" s="1"/>
      <c r="F6" s="1" t="s">
        <v>27</v>
      </c>
    </row>
    <row r="7" spans="1:6" ht="17.25" customHeight="1">
      <c r="A7" s="37" t="s">
        <v>0</v>
      </c>
      <c r="B7" s="39" t="s">
        <v>28</v>
      </c>
      <c r="C7" s="39" t="s">
        <v>29</v>
      </c>
      <c r="D7" s="39" t="s">
        <v>11</v>
      </c>
      <c r="E7" s="34" t="s">
        <v>12</v>
      </c>
      <c r="F7" s="35"/>
    </row>
    <row r="8" spans="1:6" ht="39.75" customHeight="1">
      <c r="A8" s="38"/>
      <c r="B8" s="40"/>
      <c r="C8" s="40"/>
      <c r="D8" s="40"/>
      <c r="E8" s="25" t="s">
        <v>29</v>
      </c>
      <c r="F8" s="27" t="s">
        <v>30</v>
      </c>
    </row>
    <row r="9" spans="1:6" s="3" customFormat="1" ht="15">
      <c r="A9" s="4"/>
      <c r="B9" s="13" t="s">
        <v>20</v>
      </c>
      <c r="C9" s="20">
        <f>D9+E9</f>
        <v>223971582</v>
      </c>
      <c r="D9" s="20">
        <f>D10+D17</f>
        <v>-456292798</v>
      </c>
      <c r="E9" s="21">
        <f>E10+E17</f>
        <v>680264380</v>
      </c>
      <c r="F9" s="21">
        <f>F10+F17</f>
        <v>648361480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16.5" customHeight="1">
      <c r="A17" s="4">
        <v>600000</v>
      </c>
      <c r="B17" s="11" t="s">
        <v>6</v>
      </c>
      <c r="C17" s="20">
        <f>D17+E17</f>
        <v>223971582</v>
      </c>
      <c r="D17" s="20">
        <f>D18+D23</f>
        <v>-456292798</v>
      </c>
      <c r="E17" s="21">
        <f>E18+E23</f>
        <v>680264380</v>
      </c>
      <c r="F17" s="21">
        <f>F18+F23</f>
        <v>648361480</v>
      </c>
    </row>
    <row r="18" spans="1:6" s="3" customFormat="1" ht="12.75">
      <c r="A18" s="8">
        <v>602000</v>
      </c>
      <c r="B18" s="9" t="s">
        <v>24</v>
      </c>
      <c r="C18" s="20">
        <f>D18+E18</f>
        <v>223971582</v>
      </c>
      <c r="D18" s="20">
        <f>D19-D20+D21+D22</f>
        <v>-456292798</v>
      </c>
      <c r="E18" s="21">
        <f>E19-E20+E21+E22</f>
        <v>680264380</v>
      </c>
      <c r="F18" s="21">
        <f>F19-F20+F21+F22</f>
        <v>648361480</v>
      </c>
    </row>
    <row r="19" spans="1:11" s="3" customFormat="1" ht="12.75">
      <c r="A19" s="10">
        <v>602100</v>
      </c>
      <c r="B19" s="7" t="s">
        <v>7</v>
      </c>
      <c r="C19" s="20">
        <f>D19+E19</f>
        <v>226742597</v>
      </c>
      <c r="D19" s="20">
        <f>38914695+2000000</f>
        <v>40914695</v>
      </c>
      <c r="E19" s="21">
        <f>185824619+3280+3</f>
        <v>185827902</v>
      </c>
      <c r="F19" s="21">
        <v>153153987</v>
      </c>
      <c r="G19" s="23"/>
      <c r="H19" s="23">
        <f>C19-C20</f>
        <v>223971582</v>
      </c>
      <c r="I19" s="23">
        <f>D19-D20</f>
        <v>38914695</v>
      </c>
      <c r="J19" s="23">
        <f>E19-E20</f>
        <v>185056887</v>
      </c>
      <c r="K19" s="23">
        <f>F19-F20</f>
        <v>153153987</v>
      </c>
    </row>
    <row r="20" spans="1:7" s="3" customFormat="1" ht="12.75">
      <c r="A20" s="10">
        <v>602200</v>
      </c>
      <c r="B20" s="7" t="s">
        <v>8</v>
      </c>
      <c r="C20" s="20">
        <f>D20+E20</f>
        <v>2771015</v>
      </c>
      <c r="D20" s="20">
        <f>D19-5000000-4666499-167113+460024-4260-715600+2754000-28057777-3517470</f>
        <v>2000000</v>
      </c>
      <c r="E20" s="21">
        <f>767732+3280+3</f>
        <v>771015</v>
      </c>
      <c r="F20" s="21"/>
      <c r="G20" s="24">
        <f>D20-2000000</f>
        <v>0</v>
      </c>
    </row>
    <row r="21" spans="1:6" s="3" customFormat="1" ht="18" customHeight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-'[1]Місто'!$O$586+8673500+153153987+13011500</f>
        <v>-495207493</v>
      </c>
      <c r="E22" s="20">
        <f>'[1]Місто'!$O$586-8673500-153153987-13011500</f>
        <v>495207493</v>
      </c>
      <c r="F22" s="20">
        <f>'[1]Місто'!$O$586-8673500-153153987-13011500</f>
        <v>495207493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223971582</v>
      </c>
      <c r="D24" s="20">
        <f>D17</f>
        <v>-456292798</v>
      </c>
      <c r="E24" s="21">
        <f>E9</f>
        <v>680264380</v>
      </c>
      <c r="F24" s="21">
        <f>F9</f>
        <v>648361480</v>
      </c>
    </row>
    <row r="25" spans="1:17" s="15" customFormat="1" ht="75.75" customHeight="1">
      <c r="A25" s="36" t="s">
        <v>22</v>
      </c>
      <c r="B25" s="36"/>
      <c r="C25" s="29"/>
      <c r="D25" s="30"/>
      <c r="E25" s="31" t="s">
        <v>23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2015-10-08T12:51:41Z</cp:lastPrinted>
  <dcterms:created xsi:type="dcterms:W3CDTF">2003-01-23T07:32:15Z</dcterms:created>
  <dcterms:modified xsi:type="dcterms:W3CDTF">2015-10-20T08:16:57Z</dcterms:modified>
  <cp:category/>
  <cp:version/>
  <cp:contentType/>
  <cp:contentStatus/>
</cp:coreProperties>
</file>