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<sst xmlns="http://schemas.openxmlformats.org/spreadsheetml/2006/main" count="34" uniqueCount="32">
  <si>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</si>
  <si>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</si>
  <si>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</si>
  <si>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</si>
  <si>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</si>
  <si>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</si>
  <si>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</si>
  <si>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</si>
  <si>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</si>
  <si>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</si>
  <si>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</si>
  <si>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</si>
  <si>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</si>
  <si>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</si>
  <si>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</si>
  <si>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</si>
  <si>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</si>
  <si>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</si>
  <si>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</si>
  <si>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</si>
  <si>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</si>
  <si>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</si>
  <si>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</si>
  <si>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Додаток 2</t>
  </si>
  <si>
    <t>Фінансування бюджету міста на 2015 рік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</si>
  <si>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</si>
  <si>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</si>
  <si>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</si>
  <si>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</si>
  <si>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Міський голова</t>
  </si>
  <si>
    <t>В.В.Буряк</t>
  </si>
  <si>
    <t>17.12.2015 №9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</si>
</sst>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87">
          <cell r="O587">
            <v>652662173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145" zoomScaleNormal="75" zoomScaleSheetLayoutView="145" workbookViewId="0" topLeftCell="A2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</cols>
  <sheetData>
    <row r="1" spans="1:4" ht="33" customHeight="1">
      <c r="A1" s="23"/>
      <c r="B1" s="23"/>
      <c r="D1" s="25" t="s">
        <v>23</v>
      </c>
    </row>
    <row r="2" spans="1:4" ht="26.25">
      <c r="A2" s="23"/>
      <c r="B2" s="23"/>
      <c r="D2" s="25" t="s">
        <v>14</v>
      </c>
    </row>
    <row r="3" spans="1:4" ht="35.25" customHeight="1">
      <c r="A3" s="23"/>
      <c r="B3" s="23"/>
      <c r="D3" s="38" t="s">
        <v>31</v>
      </c>
    </row>
    <row r="4" ht="23.25">
      <c r="F4" s="17"/>
    </row>
    <row r="5" spans="1:6" ht="29.25" customHeight="1">
      <c r="A5" s="30" t="s">
        <v>24</v>
      </c>
      <c r="B5" s="30"/>
      <c r="C5" s="30"/>
      <c r="D5" s="30"/>
      <c r="E5" s="30"/>
      <c r="F5" s="30"/>
    </row>
    <row r="6" spans="4:6" ht="12.75">
      <c r="D6" s="1"/>
      <c r="E6" s="1"/>
      <c r="F6" s="1" t="s">
        <v>25</v>
      </c>
    </row>
    <row r="7" spans="1:6" ht="17.25" customHeight="1">
      <c r="A7" s="34" t="s">
        <v>0</v>
      </c>
      <c r="B7" s="36" t="s">
        <v>26</v>
      </c>
      <c r="C7" s="36" t="s">
        <v>27</v>
      </c>
      <c r="D7" s="36" t="s">
        <v>11</v>
      </c>
      <c r="E7" s="31" t="s">
        <v>12</v>
      </c>
      <c r="F7" s="32"/>
    </row>
    <row r="8" spans="1:6" ht="39.75" customHeight="1">
      <c r="A8" s="35"/>
      <c r="B8" s="37"/>
      <c r="C8" s="37"/>
      <c r="D8" s="37"/>
      <c r="E8" s="22" t="s">
        <v>27</v>
      </c>
      <c r="F8" s="24" t="s">
        <v>28</v>
      </c>
    </row>
    <row r="9" spans="1:6" s="3" customFormat="1" ht="15">
      <c r="A9" s="4"/>
      <c r="B9" s="12" t="s">
        <v>20</v>
      </c>
      <c r="C9" s="19">
        <f>D9+E9</f>
        <v>223971582</v>
      </c>
      <c r="D9" s="19">
        <f>D10+D17</f>
        <v>-438908491</v>
      </c>
      <c r="E9" s="20">
        <f>E10+E17</f>
        <v>662880073</v>
      </c>
      <c r="F9" s="20">
        <f>F10+F17</f>
        <v>630977173</v>
      </c>
    </row>
    <row r="10" spans="1:6" s="3" customFormat="1" ht="12.75" hidden="1">
      <c r="A10" s="4">
        <v>400000</v>
      </c>
      <c r="B10" s="13" t="s">
        <v>2</v>
      </c>
      <c r="C10" s="19"/>
      <c r="D10" s="19"/>
      <c r="E10" s="20">
        <f>E11-(-E14)</f>
        <v>0</v>
      </c>
      <c r="F10" s="20">
        <f>F11-(-F14)</f>
        <v>0</v>
      </c>
    </row>
    <row r="11" spans="1:6" s="3" customFormat="1" ht="12.75" hidden="1">
      <c r="A11" s="4">
        <v>401000</v>
      </c>
      <c r="B11" s="13" t="s">
        <v>3</v>
      </c>
      <c r="C11" s="19"/>
      <c r="D11" s="19"/>
      <c r="E11" s="20">
        <f>E12</f>
        <v>0</v>
      </c>
      <c r="F11" s="20">
        <f>F12</f>
        <v>0</v>
      </c>
    </row>
    <row r="12" spans="1:6" s="3" customFormat="1" ht="12.75" hidden="1">
      <c r="A12" s="4">
        <v>401100</v>
      </c>
      <c r="B12" s="5" t="s">
        <v>4</v>
      </c>
      <c r="C12" s="19"/>
      <c r="D12" s="19"/>
      <c r="E12" s="20"/>
      <c r="F12" s="20">
        <f>F13</f>
        <v>0</v>
      </c>
    </row>
    <row r="13" spans="1:6" s="3" customFormat="1" ht="12.75" hidden="1">
      <c r="A13" s="4">
        <v>401102</v>
      </c>
      <c r="B13" s="5" t="s">
        <v>1</v>
      </c>
      <c r="C13" s="19"/>
      <c r="D13" s="19"/>
      <c r="E13" s="20">
        <f>F13</f>
        <v>0</v>
      </c>
      <c r="F13" s="20"/>
    </row>
    <row r="14" spans="1:6" s="3" customFormat="1" ht="12.75" hidden="1">
      <c r="A14" s="4">
        <v>402000</v>
      </c>
      <c r="B14" s="18" t="s">
        <v>5</v>
      </c>
      <c r="C14" s="19"/>
      <c r="D14" s="19"/>
      <c r="E14" s="20">
        <f>E15</f>
        <v>0</v>
      </c>
      <c r="F14" s="20">
        <f>F15</f>
        <v>0</v>
      </c>
    </row>
    <row r="15" spans="1:6" s="3" customFormat="1" ht="12.75" hidden="1">
      <c r="A15" s="4">
        <v>402100</v>
      </c>
      <c r="B15" s="5" t="s">
        <v>19</v>
      </c>
      <c r="C15" s="19"/>
      <c r="D15" s="19"/>
      <c r="E15" s="20">
        <f>E16</f>
        <v>0</v>
      </c>
      <c r="F15" s="20">
        <f>F16</f>
        <v>0</v>
      </c>
    </row>
    <row r="16" spans="1:6" s="3" customFormat="1" ht="12.75" hidden="1">
      <c r="A16" s="4">
        <v>402102</v>
      </c>
      <c r="B16" s="5" t="s">
        <v>1</v>
      </c>
      <c r="C16" s="19"/>
      <c r="D16" s="19"/>
      <c r="E16" s="20"/>
      <c r="F16" s="20"/>
    </row>
    <row r="17" spans="1:6" s="2" customFormat="1" ht="16.5" customHeight="1">
      <c r="A17" s="4">
        <v>600000</v>
      </c>
      <c r="B17" s="10" t="s">
        <v>6</v>
      </c>
      <c r="C17" s="19">
        <f>D17+E17</f>
        <v>223971582</v>
      </c>
      <c r="D17" s="19">
        <f>D18+D23</f>
        <v>-438908491</v>
      </c>
      <c r="E17" s="20">
        <f>E18+E23</f>
        <v>662880073</v>
      </c>
      <c r="F17" s="20">
        <f>F18+F23</f>
        <v>630977173</v>
      </c>
    </row>
    <row r="18" spans="1:6" s="3" customFormat="1" ht="12.75">
      <c r="A18" s="7">
        <v>602000</v>
      </c>
      <c r="B18" s="8" t="s">
        <v>22</v>
      </c>
      <c r="C18" s="19">
        <f>D18+E18</f>
        <v>223971582</v>
      </c>
      <c r="D18" s="19">
        <f>D19-D20+D21+D22</f>
        <v>-438908491</v>
      </c>
      <c r="E18" s="20">
        <f>E19-E20+E21+E22</f>
        <v>662880073</v>
      </c>
      <c r="F18" s="20">
        <f>F19-F20+F21+F22</f>
        <v>630977173</v>
      </c>
    </row>
    <row r="19" spans="1:6" s="3" customFormat="1" ht="12.75">
      <c r="A19" s="9">
        <v>602100</v>
      </c>
      <c r="B19" s="6" t="s">
        <v>7</v>
      </c>
      <c r="C19" s="19">
        <f>D19+E19</f>
        <v>226742597</v>
      </c>
      <c r="D19" s="19">
        <f>38914695+2000000</f>
        <v>40914695</v>
      </c>
      <c r="E19" s="20">
        <f>185824619+3280+3</f>
        <v>185827902</v>
      </c>
      <c r="F19" s="20">
        <v>153153987</v>
      </c>
    </row>
    <row r="20" spans="1:6" s="3" customFormat="1" ht="12.75">
      <c r="A20" s="9">
        <v>602200</v>
      </c>
      <c r="B20" s="6" t="s">
        <v>8</v>
      </c>
      <c r="C20" s="19">
        <f>D20+E20</f>
        <v>2771015</v>
      </c>
      <c r="D20" s="19">
        <f>D19-5000000-4666499-167113+460024-4260-715600+2754000-28057777-3517470</f>
        <v>2000000</v>
      </c>
      <c r="E20" s="20">
        <f>767732+3280+3</f>
        <v>771015</v>
      </c>
      <c r="F20" s="20"/>
    </row>
    <row r="21" spans="1:6" s="3" customFormat="1" ht="18" customHeight="1">
      <c r="A21" s="9">
        <v>602300</v>
      </c>
      <c r="B21" s="6" t="s">
        <v>9</v>
      </c>
      <c r="C21" s="19"/>
      <c r="D21" s="19"/>
      <c r="E21" s="20"/>
      <c r="F21" s="20"/>
    </row>
    <row r="22" spans="1:6" s="3" customFormat="1" ht="38.25">
      <c r="A22" s="9">
        <v>602400</v>
      </c>
      <c r="B22" s="6" t="s">
        <v>21</v>
      </c>
      <c r="C22" s="19">
        <f>D22+E22</f>
        <v>0</v>
      </c>
      <c r="D22" s="19">
        <f>-'[1]Місто'!$O$587+8673500+153153987+13011500</f>
        <v>-477823186</v>
      </c>
      <c r="E22" s="19">
        <f>'[1]Місто'!$O$587-8673500-153153987-13011500</f>
        <v>477823186</v>
      </c>
      <c r="F22" s="19">
        <f>'[1]Місто'!$O$587-8673500-153153987-13011500</f>
        <v>477823186</v>
      </c>
    </row>
    <row r="23" spans="1:6" s="3" customFormat="1" ht="32.25" customHeight="1" hidden="1">
      <c r="A23" s="7">
        <v>603000</v>
      </c>
      <c r="B23" s="8" t="s">
        <v>10</v>
      </c>
      <c r="C23" s="19"/>
      <c r="D23" s="19"/>
      <c r="E23" s="20"/>
      <c r="F23" s="20"/>
    </row>
    <row r="24" spans="1:6" s="2" customFormat="1" ht="30">
      <c r="A24" s="11"/>
      <c r="B24" s="12" t="s">
        <v>13</v>
      </c>
      <c r="C24" s="19">
        <f>D24+E24</f>
        <v>223971582</v>
      </c>
      <c r="D24" s="19">
        <f>D17</f>
        <v>-438908491</v>
      </c>
      <c r="E24" s="20">
        <f>E9</f>
        <v>662880073</v>
      </c>
      <c r="F24" s="20">
        <f>F9</f>
        <v>630977173</v>
      </c>
    </row>
    <row r="25" spans="1:10" s="14" customFormat="1" ht="75.75" customHeight="1">
      <c r="A25" s="33" t="s">
        <v>29</v>
      </c>
      <c r="B25" s="33"/>
      <c r="C25" s="26"/>
      <c r="D25" s="27"/>
      <c r="E25" s="28" t="s">
        <v>30</v>
      </c>
      <c r="F25" s="29"/>
      <c r="G25" s="15"/>
      <c r="H25" s="15"/>
      <c r="I25" s="16"/>
      <c r="J25" s="16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1"/>
      <c r="E37" s="21"/>
      <c r="F37" s="21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2015-12-18T06:46:03Z</cp:lastPrinted>
  <dcterms:created xsi:type="dcterms:W3CDTF">2003-01-23T07:32:15Z</dcterms:created>
  <dcterms:modified xsi:type="dcterms:W3CDTF">2015-12-21T12:46:06Z</dcterms:modified>
  <cp:category/>
  <cp:version/>
  <cp:contentType/>
  <cp:contentStatus/>
</cp:coreProperties>
</file>