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<sst xmlns="http://schemas.openxmlformats.org/spreadsheetml/2006/main" count="34" uniqueCount="32">
  <si>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</si>
  <si>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</si>
  <si>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</si>
  <si>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</si>
  <si>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</si>
  <si>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</si>
  <si>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</si>
  <si>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</si>
  <si>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</si>
  <si>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</si>
  <si>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</si>
  <si>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</si>
  <si>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</si>
  <si>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</si>
  <si>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</si>
  <si>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</si>
  <si>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</si>
  <si>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</si>
  <si>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</si>
  <si>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</si>
  <si>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</si>
  <si>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</si>
  <si>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</si>
  <si>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</si>
  <si>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</si>
  <si>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</si>
  <si>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</si>
  <si>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</si>
  <si>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</si>
  <si>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____________№____________</t>
  </si>
  <si>
    <t>Фінансування бюджету міста на 2016 рік</t>
  </si>
  <si>
    <t>Р.О.Пидорич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</si>
</sst>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584">
          <cell r="O584">
            <v>613390648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2" sqref="D42"/>
    </sheetView>
  </sheetViews>
  <sheetFormatPr defaultColWidth="9.00390625" defaultRowHeight="12.75"/>
  <cols>
    <col min="1" max="1" width="11.50390625" style="0" customWidth="1"/>
    <col min="2" max="2" width="40.375" style="0" customWidth="1"/>
    <col min="3" max="3" width="15.375" style="0" customWidth="1"/>
    <col min="4" max="4" width="15.50390625" style="0" customWidth="1"/>
    <col min="5" max="5" width="16.875" style="0" customWidth="1"/>
    <col min="6" max="6" width="18.50390625" style="0" customWidth="1"/>
    <col min="7" max="7" width="14.00390625" style="0" customWidth="1"/>
    <col min="8" max="8" width="16.625" style="0" customWidth="1"/>
    <col min="9" max="9" width="16.00390625" style="0" customWidth="1"/>
    <col min="10" max="10" width="16.00390625" style="0" bestFit="1" customWidth="1"/>
    <col min="11" max="11" width="15.37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4.75">
      <c r="A2" s="26"/>
      <c r="B2" s="26"/>
      <c r="D2" s="28" t="s">
        <v>14</v>
      </c>
      <c r="G2" s="6"/>
    </row>
    <row r="3" spans="1:7" ht="35.25" customHeight="1">
      <c r="A3" s="26"/>
      <c r="B3" s="26"/>
      <c r="D3" s="28" t="s">
        <v>29</v>
      </c>
      <c r="G3" s="6"/>
    </row>
    <row r="4" ht="22.5">
      <c r="F4" s="18"/>
    </row>
    <row r="5" spans="1:6" ht="29.25" customHeight="1">
      <c r="A5" s="34" t="s">
        <v>30</v>
      </c>
      <c r="B5" s="34"/>
      <c r="C5" s="34"/>
      <c r="D5" s="34"/>
      <c r="E5" s="34"/>
      <c r="F5" s="34"/>
    </row>
    <row r="6" spans="4:6" ht="12.75">
      <c r="D6" s="1"/>
      <c r="E6" s="1"/>
      <c r="F6" s="1" t="s">
        <v>25</v>
      </c>
    </row>
    <row r="7" spans="1:6" ht="17.25" customHeight="1">
      <c r="A7" s="38" t="s">
        <v>0</v>
      </c>
      <c r="B7" s="40" t="s">
        <v>26</v>
      </c>
      <c r="C7" s="41" t="s">
        <v>27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27</v>
      </c>
      <c r="F8" s="27" t="s">
        <v>28</v>
      </c>
    </row>
    <row r="9" spans="1:6" s="3" customFormat="1" ht="13.5">
      <c r="A9" s="4"/>
      <c r="B9" s="33" t="s">
        <v>20</v>
      </c>
      <c r="C9" s="20">
        <f>D9+E9</f>
        <v>0</v>
      </c>
      <c r="D9" s="20">
        <f>D10+D17</f>
        <v>-592017448</v>
      </c>
      <c r="E9" s="21">
        <f>E10+E17</f>
        <v>592017448</v>
      </c>
      <c r="F9" s="21">
        <f>F10+F17</f>
        <v>592017448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0</v>
      </c>
      <c r="D17" s="20">
        <f>D18+D23</f>
        <v>-592017448</v>
      </c>
      <c r="E17" s="21">
        <f>E18+E23</f>
        <v>592017448</v>
      </c>
      <c r="F17" s="21">
        <f>F18+F23</f>
        <v>592017448</v>
      </c>
    </row>
    <row r="18" spans="1:6" s="3" customFormat="1" ht="12.75">
      <c r="A18" s="8">
        <v>602000</v>
      </c>
      <c r="B18" s="9" t="s">
        <v>23</v>
      </c>
      <c r="C18" s="20">
        <f>D18+E18</f>
        <v>0</v>
      </c>
      <c r="D18" s="20">
        <f>D19-D20+D21+D22</f>
        <v>-592017448</v>
      </c>
      <c r="E18" s="21">
        <f>E19-E20+E21+E22</f>
        <v>592017448</v>
      </c>
      <c r="F18" s="21">
        <f>F19-F20+F21+F22</f>
        <v>592017448</v>
      </c>
    </row>
    <row r="19" spans="1:11" s="3" customFormat="1" ht="12.75" hidden="1">
      <c r="A19" s="10">
        <v>602100</v>
      </c>
      <c r="B19" s="7" t="s">
        <v>7</v>
      </c>
      <c r="C19" s="20">
        <f>D19+E19</f>
        <v>0</v>
      </c>
      <c r="D19" s="20"/>
      <c r="E19" s="21"/>
      <c r="F19" s="21"/>
      <c r="G19" s="23"/>
      <c r="H19" s="23">
        <f>C19-C20</f>
        <v>0</v>
      </c>
      <c r="I19" s="23">
        <f>D19-D20</f>
        <v>0</v>
      </c>
      <c r="J19" s="23">
        <f>E19-E20</f>
        <v>0</v>
      </c>
      <c r="K19" s="23">
        <f>F19-F20</f>
        <v>0</v>
      </c>
    </row>
    <row r="20" spans="1:7" s="3" customFormat="1" ht="12.75" hidden="1">
      <c r="A20" s="10">
        <v>602200</v>
      </c>
      <c r="B20" s="7" t="s">
        <v>8</v>
      </c>
      <c r="C20" s="20">
        <f>D20+E20</f>
        <v>0</v>
      </c>
      <c r="D20" s="20">
        <f>D19</f>
        <v>0</v>
      </c>
      <c r="E20" s="20">
        <f>E19</f>
        <v>0</v>
      </c>
      <c r="F20" s="21"/>
      <c r="G20" s="24">
        <f>D20-2000000</f>
        <v>-2000000</v>
      </c>
    </row>
    <row r="21" spans="1:6" s="3" customFormat="1" ht="18" customHeight="1" hidden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9">
      <c r="A22" s="10">
        <v>602400</v>
      </c>
      <c r="B22" s="7" t="s">
        <v>21</v>
      </c>
      <c r="C22" s="20">
        <f>D22+E22</f>
        <v>0</v>
      </c>
      <c r="D22" s="20">
        <f>-'[1]Місто'!$O$584+21373200</f>
        <v>-592017448</v>
      </c>
      <c r="E22" s="20">
        <f>'[1]Місто'!$O$584-21373200</f>
        <v>592017448</v>
      </c>
      <c r="F22" s="20">
        <f>'[1]Місто'!$O$584-21373200</f>
        <v>592017448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27">
      <c r="A24" s="12"/>
      <c r="B24" s="13" t="s">
        <v>13</v>
      </c>
      <c r="C24" s="20">
        <f>D24+E24</f>
        <v>0</v>
      </c>
      <c r="D24" s="20">
        <f>D17</f>
        <v>-592017448</v>
      </c>
      <c r="E24" s="21">
        <f>E9</f>
        <v>592017448</v>
      </c>
      <c r="F24" s="21">
        <f>F9</f>
        <v>592017448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31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2016-01-15T12:19:43Z</cp:lastPrinted>
  <dcterms:created xsi:type="dcterms:W3CDTF">2003-01-23T07:32:15Z</dcterms:created>
  <dcterms:modified xsi:type="dcterms:W3CDTF">2016-02-15T12:36:56Z</dcterms:modified>
  <cp:category/>
  <cp:version/>
  <cp:contentType/>
  <cp:contentStatus/>
</cp:coreProperties>
</file>