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9600" windowHeight="71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'Лист1'!$B:$C</definedName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<sst xmlns="http://schemas.openxmlformats.org/spreadsheetml/2006/main" count="23" uniqueCount="22">
  <si>
    <t>ВСЬОГО</t>
  </si>
  <si>
    <t>Секретар міської ради</t>
  </si>
  <si>
    <t>до рішення  міської ради</t>
  </si>
  <si>
    <t xml:space="preserve">Додаток 5                    </t>
  </si>
  <si>
    <t>Назва місцевого бюджету адміністративно-територіальної одиниці</t>
  </si>
  <si>
    <t>Реверсна дотація</t>
  </si>
  <si>
    <t xml:space="preserve">Код бюджету </t>
  </si>
  <si>
    <t>Державний бюджет України</t>
  </si>
  <si>
    <t>Дотації з бюджету міста</t>
  </si>
  <si>
    <t>Субвенції з бюджету міста</t>
  </si>
  <si>
    <t>Інші субвенції</t>
  </si>
  <si>
    <t>виконання програм соціально-економічного та культурного розвитку регіонів</t>
  </si>
  <si>
    <t>Міжбюджетні трансферти з бюджету м.Запоріжжя місцевим / державному бюджетам на 2016 рік</t>
  </si>
  <si>
    <t>Р.О.Пидорич</t>
  </si>
  <si>
    <t>загального фонду на:</t>
  </si>
  <si>
    <t>спеціального фонду на:</t>
  </si>
  <si>
    <t xml:space="preserve"> грн.</t>
  </si>
  <si>
    <t>12312200000</t>
  </si>
  <si>
    <t>районний бюджет Попаснянського району</t>
  </si>
  <si>
    <t>обласний бюджет Запорізької області</t>
  </si>
  <si>
    <t>08100000000</t>
  </si>
  <si>
    <t>30.11.2016 №81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</si>
</sst>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5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48" applyNumberFormat="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/>
    </xf>
    <xf numFmtId="1" fontId="0" fillId="0" borderId="0" xfId="0" applyNumberForma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№6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455">
          <cell r="E455">
            <v>188883094</v>
          </cell>
          <cell r="J455">
            <v>10711756</v>
          </cell>
          <cell r="P455">
            <v>199594850</v>
          </cell>
        </row>
        <row r="458">
          <cell r="P458">
            <v>185199400</v>
          </cell>
        </row>
        <row r="460">
          <cell r="P460">
            <v>8064959</v>
          </cell>
        </row>
        <row r="461">
          <cell r="P461">
            <v>6330491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37.28125" style="0" customWidth="1"/>
    <col min="4" max="4" width="22.8515625" style="0" customWidth="1"/>
    <col min="5" max="5" width="27.57421875" style="0" customWidth="1"/>
    <col min="6" max="6" width="26.57421875" style="0" customWidth="1"/>
    <col min="7" max="7" width="15.00390625" style="0" customWidth="1"/>
    <col min="8" max="8" width="10.7109375" style="0" bestFit="1" customWidth="1"/>
    <col min="9" max="9" width="10.7109375" style="0" customWidth="1"/>
  </cols>
  <sheetData>
    <row r="1" spans="6:8" ht="61.5" customHeight="1">
      <c r="F1" s="5" t="s">
        <v>3</v>
      </c>
      <c r="G1" s="2"/>
      <c r="H1" s="2"/>
    </row>
    <row r="2" spans="6:8" ht="20.25">
      <c r="F2" s="5" t="s">
        <v>2</v>
      </c>
      <c r="G2" s="2"/>
      <c r="H2" s="2"/>
    </row>
    <row r="3" spans="6:8" ht="30" customHeight="1">
      <c r="F3" s="23" t="s">
        <v>21</v>
      </c>
      <c r="G3" s="2"/>
      <c r="H3" s="2"/>
    </row>
    <row r="4" spans="2:7" ht="42.75" customHeight="1">
      <c r="B4" s="21" t="s">
        <v>12</v>
      </c>
      <c r="C4" s="22"/>
      <c r="D4" s="22"/>
      <c r="E4" s="22"/>
      <c r="F4" s="22"/>
      <c r="G4" s="22"/>
    </row>
    <row r="5" ht="16.5" customHeight="1">
      <c r="G5" s="3" t="s">
        <v>16</v>
      </c>
    </row>
    <row r="6" spans="2:7" ht="16.5" customHeight="1">
      <c r="B6" s="18" t="s">
        <v>6</v>
      </c>
      <c r="C6" s="18" t="s">
        <v>4</v>
      </c>
      <c r="D6" s="20" t="s">
        <v>8</v>
      </c>
      <c r="E6" s="20" t="s">
        <v>9</v>
      </c>
      <c r="F6" s="20"/>
      <c r="G6" s="20"/>
    </row>
    <row r="7" spans="2:7" ht="16.5" customHeight="1">
      <c r="B7" s="18"/>
      <c r="C7" s="18"/>
      <c r="D7" s="20"/>
      <c r="E7" s="13" t="s">
        <v>14</v>
      </c>
      <c r="F7" s="20" t="s">
        <v>15</v>
      </c>
      <c r="G7" s="20"/>
    </row>
    <row r="8" spans="2:7" ht="50.25" customHeight="1">
      <c r="B8" s="18"/>
      <c r="C8" s="18"/>
      <c r="D8" s="8" t="s">
        <v>5</v>
      </c>
      <c r="E8" s="8" t="s">
        <v>11</v>
      </c>
      <c r="F8" s="8" t="s">
        <v>11</v>
      </c>
      <c r="G8" s="8" t="s">
        <v>10</v>
      </c>
    </row>
    <row r="9" spans="2:9" ht="24" customHeight="1">
      <c r="B9" s="1"/>
      <c r="C9" s="9" t="s">
        <v>7</v>
      </c>
      <c r="D9" s="1">
        <f>154912300+30287100</f>
        <v>185199400</v>
      </c>
      <c r="E9" s="1">
        <f>2227436+51285+125370+270685+3000000-2087462+81000+15380</f>
        <v>3683694</v>
      </c>
      <c r="F9" s="1">
        <f>3698382-51285+54398+247520+349000+83250</f>
        <v>4381265</v>
      </c>
      <c r="G9" s="1"/>
      <c r="H9" s="15">
        <f>(D9+E9+F9)-'[1]Місто'!$P$458-'[1]Місто'!$P$460</f>
        <v>0</v>
      </c>
      <c r="I9" s="15"/>
    </row>
    <row r="10" spans="2:7" ht="16.5" customHeight="1">
      <c r="B10" s="12" t="s">
        <v>17</v>
      </c>
      <c r="C10" s="9" t="s">
        <v>18</v>
      </c>
      <c r="D10" s="1"/>
      <c r="E10" s="1"/>
      <c r="F10" s="1"/>
      <c r="G10" s="1">
        <v>100000</v>
      </c>
    </row>
    <row r="11" spans="2:8" ht="16.5" customHeight="1">
      <c r="B11" s="14" t="s">
        <v>20</v>
      </c>
      <c r="C11" s="9" t="s">
        <v>19</v>
      </c>
      <c r="D11" s="1"/>
      <c r="E11" s="1"/>
      <c r="F11" s="1"/>
      <c r="G11" s="1">
        <f>6230491</f>
        <v>6230491</v>
      </c>
      <c r="H11" s="15">
        <f>(G10+G11)-'[1]Місто'!$P$461</f>
        <v>0</v>
      </c>
    </row>
    <row r="12" spans="2:9" ht="32.25" customHeight="1">
      <c r="B12" s="10">
        <v>8201000000</v>
      </c>
      <c r="C12" s="1" t="s">
        <v>0</v>
      </c>
      <c r="D12" s="11">
        <f>SUM(D9:D10)</f>
        <v>185199400</v>
      </c>
      <c r="E12" s="11">
        <f>SUM(E9:E10)</f>
        <v>3683694</v>
      </c>
      <c r="F12" s="11">
        <f>SUM(F9:F10)</f>
        <v>4381265</v>
      </c>
      <c r="G12" s="11">
        <f>SUM(G9:G11)</f>
        <v>6330491</v>
      </c>
      <c r="H12" s="15">
        <f>(G12+F12+E12+D12)-'[1]Місто'!$P$455</f>
        <v>0</v>
      </c>
      <c r="I12" s="15"/>
    </row>
    <row r="13" spans="5:7" ht="12.75">
      <c r="E13" s="16">
        <f>(D12+E12)-'[1]Місто'!$E$455</f>
        <v>0</v>
      </c>
      <c r="F13" s="17"/>
      <c r="G13" s="16">
        <f>(F12+G12)-'[1]Місто'!$J$455</f>
        <v>0</v>
      </c>
    </row>
    <row r="15" spans="3:6" ht="36" customHeight="1">
      <c r="C15" s="7" t="s">
        <v>1</v>
      </c>
      <c r="F15" s="6" t="s">
        <v>13</v>
      </c>
    </row>
    <row r="16" spans="3:6" ht="26.25">
      <c r="C16" s="19"/>
      <c r="D16" s="19"/>
      <c r="E16" s="4"/>
      <c r="F16" s="4"/>
    </row>
  </sheetData>
  <sheetProtection/>
  <mergeCells count="7">
    <mergeCell ref="C6:C8"/>
    <mergeCell ref="B6:B8"/>
    <mergeCell ref="C16:D16"/>
    <mergeCell ref="E6:G6"/>
    <mergeCell ref="F7:G7"/>
    <mergeCell ref="B4:G4"/>
    <mergeCell ref="D6:D7"/>
  </mergeCells>
  <printOptions/>
  <pageMargins left="0.91" right="0.5118110236220472" top="0.7086614173228347" bottom="0.7480314960629921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2016-12-02T12:37:21Z</cp:lastPrinted>
  <dcterms:created xsi:type="dcterms:W3CDTF">1996-10-08T23:32:33Z</dcterms:created>
  <dcterms:modified xsi:type="dcterms:W3CDTF">2016-12-08T13:01:19Z</dcterms:modified>
  <cp:category/>
  <cp:version/>
  <cp:contentType/>
  <cp:contentStatus/>
</cp:coreProperties>
</file>