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2"/>
  </bookViews>
  <sheets>
    <sheet name="Дод1" sheetId="1" r:id="rId1"/>
    <sheet name="Дод2" sheetId="2" r:id="rId2"/>
    <sheet name="Дод3" sheetId="3" r:id="rId3"/>
  </sheets>
  <calcPr calcId="162913"/>
</workbook>
</file>

<file path=xl/calcChain.xml><?xml version="1.0" encoding="utf-8"?>
<calcChain xmlns="http://schemas.openxmlformats.org/spreadsheetml/2006/main">
  <c r="E11" i="2" l="1"/>
  <c r="B11" i="2" s="1"/>
  <c r="B15" i="2" s="1"/>
  <c r="G17" i="1"/>
  <c r="G16" i="1"/>
  <c r="G14" i="1"/>
  <c r="F14" i="1"/>
  <c r="F22" i="1"/>
  <c r="F23" i="1"/>
  <c r="E22" i="1"/>
  <c r="G20" i="1"/>
  <c r="G21" i="1"/>
  <c r="E14" i="1"/>
  <c r="E23" i="1" s="1"/>
  <c r="C15" i="2"/>
  <c r="D15" i="2"/>
  <c r="G15" i="1"/>
  <c r="G18" i="1"/>
  <c r="G19" i="1"/>
  <c r="E15" i="2" l="1"/>
  <c r="G22" i="1"/>
  <c r="G23" i="1" s="1"/>
</calcChain>
</file>

<file path=xl/sharedStrings.xml><?xml version="1.0" encoding="utf-8"?>
<sst xmlns="http://schemas.openxmlformats.org/spreadsheetml/2006/main" count="98" uniqueCount="67">
  <si>
    <t>Найменування завдання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</si>
  <si>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</si>
  <si>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</si>
  <si>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Прогноз-ний обсяг на 2016 рік (тис. грн.)</t>
  </si>
  <si>
    <t>Прогноз-ний обсяг на 2017 рік (тис. грн.)</t>
  </si>
  <si>
    <t>Додаток 1</t>
  </si>
  <si>
    <t>до Програми соціального захисту дітей та розвитку сімейних форм виховання дітей-сиріт та дітей, позбавлених батьківського піклування у м. Запоріжжі на 2016-2018 роки</t>
  </si>
  <si>
    <t xml:space="preserve">Програми соціального захисту дітей та розвитку сімейних форм виховання дітей-сиріт та дітей, </t>
  </si>
  <si>
    <t>позбавлених батьківського піклування, у м. Запоріжжі на 2016-2018 роки</t>
  </si>
  <si>
    <t>(найменування міської цільової програми)</t>
  </si>
  <si>
    <t>1. Створення умов для забезпечення прав дітей, у тому числі тих, які виховуються в сім'ях, які неспроможні або не бажають виконувати виховні функції</t>
  </si>
  <si>
    <t>Служба (управління) у справах дітей Запорізької міської ради</t>
  </si>
  <si>
    <t>бюджет міста</t>
  </si>
  <si>
    <t>-</t>
  </si>
  <si>
    <t>Разом за завданням 1</t>
  </si>
  <si>
    <t xml:space="preserve">2.1 Проведення інформаційних кампаній з популяризації сімейних форм виховання з метою реалізації права кожної дитини на проживання в сім’ї. </t>
  </si>
  <si>
    <t>Разом за завданням 2</t>
  </si>
  <si>
    <t>2. Розвиток сімейних форм виховання дітей-сиріт та дітей, позбавлених батьківського піклування</t>
  </si>
  <si>
    <t>Разом за програмою</t>
  </si>
  <si>
    <t>Секретар міської ради</t>
  </si>
  <si>
    <t xml:space="preserve">Р.О. Пидорич </t>
  </si>
  <si>
    <t>Додаток 2</t>
  </si>
  <si>
    <t>Орієнтовні обсяги та джерела фінансування</t>
  </si>
  <si>
    <t xml:space="preserve">Обсяг фінансування, всього
(тис.грн.)
</t>
  </si>
  <si>
    <t xml:space="preserve">За 2016 рік
(тис.грн.)
</t>
  </si>
  <si>
    <t xml:space="preserve">За 2017 рік
(тис.грн.)
</t>
  </si>
  <si>
    <t xml:space="preserve">За 2018 рік
(тис.грн.)
</t>
  </si>
  <si>
    <t xml:space="preserve">Бюджет міста </t>
  </si>
  <si>
    <t>Державний бюджет</t>
  </si>
  <si>
    <t>Обласний бюджет</t>
  </si>
  <si>
    <t xml:space="preserve">Інші джерела* </t>
  </si>
  <si>
    <t>Усього</t>
  </si>
  <si>
    <t>Додаток 3</t>
  </si>
  <si>
    <t>Очікувані результати</t>
  </si>
  <si>
    <t>Програми соціального захисту дітей та розвитку сімейних форм виховання дітей-сиріт</t>
  </si>
  <si>
    <t xml:space="preserve"> та дітей, позбавлених батьківського піклування, у м. Запоріжжі на 2016-2018 роки</t>
  </si>
  <si>
    <t>№</t>
  </si>
  <si>
    <t xml:space="preserve">Найменування завдання 
</t>
  </si>
  <si>
    <t>Найменування показників виконання завдання</t>
  </si>
  <si>
    <t>Одиниця виміру</t>
  </si>
  <si>
    <t>Головний розпорядник бюджетних коштів</t>
  </si>
  <si>
    <t xml:space="preserve">Разом на  2016 рік
</t>
  </si>
  <si>
    <t xml:space="preserve">Разом на  2017 рік
</t>
  </si>
  <si>
    <t>1.</t>
  </si>
  <si>
    <t>2.</t>
  </si>
  <si>
    <t>Створення умов для забезпечення прав дітей, у тому числі тих, які виховуються в сім'ях, які неспроможні або не бажають виконувати виховні функції</t>
  </si>
  <si>
    <t xml:space="preserve">Розвиток сімейних форм виховання дітей-сиріт та дітей, позбавлених батьківського піклування </t>
  </si>
  <si>
    <t>Кількість заходів</t>
  </si>
  <si>
    <t>Кількість учасників заходів</t>
  </si>
  <si>
    <t>одиниця</t>
  </si>
  <si>
    <t>особа</t>
  </si>
  <si>
    <t>1.2. Організація та проведення рейду «Урок», для дітей, шкільного віку, які перебувають на обліку в службі (управлінні) у справах дітей міської ради.</t>
  </si>
  <si>
    <t>1.3. Проведення семінарів для сімей, які опинились у складних життєвих обставинах.</t>
  </si>
  <si>
    <t>Прогнозний обсяг на 2018 рік (тис. грн.)</t>
  </si>
  <si>
    <t xml:space="preserve">2.2. Проведення семінарів, з метою підвищення педагогічної компетентності опікунів, піклувальників, прийомних батьків, батьків-вихователів, усиновлювачів. </t>
  </si>
  <si>
    <t xml:space="preserve">2.3. Проведення міського конкурсу «Кращий опікун, піклувальник року». </t>
  </si>
  <si>
    <t>2.4. Проведення міських заходів для дітей, які перебувають на обліку в службі (управлінні) у справах дітей міської ради, з нагоди святкових дат.</t>
  </si>
  <si>
    <t>2.5. Урочисте вручення пам’ятного подарунка дітям-сиротам, дітям, позбавлених батьківського піклування, які отримують паспорти громадянина України.</t>
  </si>
  <si>
    <t>2.6. Одноразова адресна цільова допомога дітям-сиротам, дітям, позбавлених батьківського піклування, випускникам шкіл для придбання одягу та взуття.</t>
  </si>
  <si>
    <t>2.7. Придбання портфелів та набору канцтоварів для майбутніх першокласників, які перебувають на обліку в службі (управлінні) у справах дітей міської ради.</t>
  </si>
  <si>
    <t xml:space="preserve">*Інші джерела можуть включати гранти, власні кошти, залучені кредити, інші джерела, не заборонені чинним законодавством
</t>
  </si>
  <si>
    <t xml:space="preserve">  Завдання і заходи </t>
  </si>
  <si>
    <t>до Програми соціального захисту дітей та розвитку сімейних                                          форм виховання дітей-сиріт та дітей, позбавлених                                                                      батьківського піклування у м. Запоріжжі на 2016-2018 роки</t>
  </si>
  <si>
    <t>1.1. Проведення міських заходів для дітей, які перебувають на обліку в службі (управлінні) у справах дітей міської ради до святкових дат.</t>
  </si>
  <si>
    <t>до Програми соціального захисту дітей та розвитку сімейних форм виховання дітей-сиріт та дітей, позбавлених батьківського піклування         у м. Запоріжжі на 2016-2018 роки</t>
  </si>
  <si>
    <t xml:space="preserve">   з виконання Програми соціального захисту дітей та розвитку сімейних форм виховання дітей-сиріт та дітей, </t>
  </si>
  <si>
    <t xml:space="preserve">Разом     на  2018 рік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</si>
</sst>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.5"/>
      <color theme="1"/>
      <name val="Calibri"/>
      <family val="2"/>
      <charset val="204"/>
      <scheme val="minor"/>
    </font>
    <font>
      <sz val="14.5"/>
      <color indexed="8"/>
      <name val="Times New Roman"/>
      <family val="1"/>
      <charset val="204"/>
    </font>
    <font>
      <b/>
      <sz val="14.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10" zoomScale="82" zoomScaleNormal="82" workbookViewId="0">
      <selection activeCell="A6" sqref="A6:G6"/>
    </sheetView>
  </sheetViews>
  <sheetFormatPr defaultRowHeight="15" x14ac:dyDescent="0.25"/>
  <cols>
    <col min="1" max="1" width="32.28515625" customWidth="1"/>
    <col min="2" max="2" width="92" customWidth="1"/>
    <col min="3" max="3" width="23.28515625" customWidth="1"/>
    <col min="4" max="4" width="27.140625" customWidth="1"/>
    <col min="5" max="5" width="16.42578125" customWidth="1"/>
    <col min="6" max="6" width="15.5703125" customWidth="1"/>
    <col min="7" max="7" width="15.28515625" customWidth="1"/>
  </cols>
  <sheetData>
    <row r="1" spans="1:8" ht="16.149999999999999" customHeight="1" x14ac:dyDescent="0.3">
      <c r="A1" s="11"/>
      <c r="B1" s="11"/>
      <c r="C1" s="12"/>
      <c r="D1" s="12" t="s">
        <v>5</v>
      </c>
      <c r="E1" s="13"/>
      <c r="F1" s="13"/>
      <c r="G1" s="11"/>
      <c r="H1" s="11"/>
    </row>
    <row r="2" spans="1:8" ht="65.45" customHeight="1" x14ac:dyDescent="0.3">
      <c r="A2" s="11"/>
      <c r="B2" s="11"/>
      <c r="C2" s="14"/>
      <c r="D2" s="25" t="s">
        <v>64</v>
      </c>
      <c r="E2" s="25"/>
      <c r="F2" s="25"/>
      <c r="G2" s="25"/>
      <c r="H2" s="25"/>
    </row>
    <row r="3" spans="1:8" ht="13.15" customHeight="1" x14ac:dyDescent="0.3">
      <c r="A3" s="11"/>
      <c r="B3" s="11"/>
      <c r="C3" s="11"/>
      <c r="D3" s="15"/>
      <c r="E3" s="15"/>
      <c r="F3" s="15"/>
      <c r="G3" s="15"/>
      <c r="H3" s="11"/>
    </row>
    <row r="4" spans="1:8" ht="17.45" customHeight="1" x14ac:dyDescent="0.3">
      <c r="A4" s="24" t="s">
        <v>61</v>
      </c>
      <c r="B4" s="24"/>
      <c r="C4" s="24"/>
      <c r="D4" s="24"/>
      <c r="E4" s="24"/>
      <c r="F4" s="24"/>
      <c r="G4" s="24"/>
      <c r="H4" s="11"/>
    </row>
    <row r="5" spans="1:8" ht="18" customHeight="1" x14ac:dyDescent="0.3">
      <c r="A5" s="29" t="s">
        <v>65</v>
      </c>
      <c r="B5" s="29"/>
      <c r="C5" s="29"/>
      <c r="D5" s="29"/>
      <c r="E5" s="29"/>
      <c r="F5" s="29"/>
      <c r="G5" s="29"/>
      <c r="H5" s="11"/>
    </row>
    <row r="6" spans="1:8" ht="18" customHeight="1" x14ac:dyDescent="0.3">
      <c r="A6" s="29" t="s">
        <v>8</v>
      </c>
      <c r="B6" s="29"/>
      <c r="C6" s="29"/>
      <c r="D6" s="29"/>
      <c r="E6" s="29"/>
      <c r="F6" s="29"/>
      <c r="G6" s="29"/>
      <c r="H6" s="11"/>
    </row>
    <row r="7" spans="1:8" ht="18" customHeight="1" x14ac:dyDescent="0.3">
      <c r="A7" s="29" t="s">
        <v>9</v>
      </c>
      <c r="B7" s="29"/>
      <c r="C7" s="29"/>
      <c r="D7" s="29"/>
      <c r="E7" s="29"/>
      <c r="F7" s="29"/>
      <c r="G7" s="29"/>
      <c r="H7" s="11"/>
    </row>
    <row r="8" spans="1:8" ht="12.6" customHeight="1" x14ac:dyDescent="0.3">
      <c r="A8" s="16"/>
      <c r="B8" s="17"/>
      <c r="C8" s="17"/>
      <c r="D8" s="17"/>
      <c r="E8" s="17"/>
      <c r="F8" s="17"/>
      <c r="G8" s="17"/>
      <c r="H8" s="11"/>
    </row>
    <row r="9" spans="1:8" ht="93.75" x14ac:dyDescent="0.3">
      <c r="A9" s="18" t="s">
        <v>0</v>
      </c>
      <c r="B9" s="18" t="s">
        <v>0</v>
      </c>
      <c r="C9" s="18" t="s">
        <v>1</v>
      </c>
      <c r="D9" s="18" t="s">
        <v>2</v>
      </c>
      <c r="E9" s="18" t="s">
        <v>3</v>
      </c>
      <c r="F9" s="18" t="s">
        <v>4</v>
      </c>
      <c r="G9" s="18" t="s">
        <v>53</v>
      </c>
      <c r="H9" s="11"/>
    </row>
    <row r="10" spans="1:8" ht="18.75" x14ac:dyDescent="0.3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1"/>
    </row>
    <row r="11" spans="1:8" ht="37.15" customHeight="1" x14ac:dyDescent="0.3">
      <c r="A11" s="30" t="s">
        <v>10</v>
      </c>
      <c r="B11" s="19" t="s">
        <v>63</v>
      </c>
      <c r="C11" s="33" t="s">
        <v>11</v>
      </c>
      <c r="D11" s="36" t="s">
        <v>12</v>
      </c>
      <c r="E11" s="20">
        <v>20.399999999999999</v>
      </c>
      <c r="F11" s="20">
        <v>68.16</v>
      </c>
      <c r="G11" s="20">
        <v>71.909000000000006</v>
      </c>
      <c r="H11" s="11"/>
    </row>
    <row r="12" spans="1:8" ht="37.5" x14ac:dyDescent="0.3">
      <c r="A12" s="31"/>
      <c r="B12" s="19" t="s">
        <v>51</v>
      </c>
      <c r="C12" s="34"/>
      <c r="D12" s="37"/>
      <c r="E12" s="20">
        <v>30</v>
      </c>
      <c r="F12" s="20">
        <v>26.349</v>
      </c>
      <c r="G12" s="20">
        <v>27.797999999999998</v>
      </c>
      <c r="H12" s="11"/>
    </row>
    <row r="13" spans="1:8" ht="41.45" customHeight="1" x14ac:dyDescent="0.3">
      <c r="A13" s="32"/>
      <c r="B13" s="19" t="s">
        <v>52</v>
      </c>
      <c r="C13" s="35"/>
      <c r="D13" s="38"/>
      <c r="E13" s="20" t="s">
        <v>13</v>
      </c>
      <c r="F13" s="20">
        <v>2.992</v>
      </c>
      <c r="G13" s="20">
        <v>3.157</v>
      </c>
      <c r="H13" s="11"/>
    </row>
    <row r="14" spans="1:8" ht="18.75" x14ac:dyDescent="0.3">
      <c r="A14" s="26" t="s">
        <v>14</v>
      </c>
      <c r="B14" s="27"/>
      <c r="C14" s="27"/>
      <c r="D14" s="28"/>
      <c r="E14" s="20">
        <f>SUM(E11:E13)</f>
        <v>50.4</v>
      </c>
      <c r="F14" s="20">
        <f>F13+F12+F11</f>
        <v>97.501000000000005</v>
      </c>
      <c r="G14" s="20">
        <f>SUM(G11:G13)</f>
        <v>102.864</v>
      </c>
      <c r="H14" s="11"/>
    </row>
    <row r="15" spans="1:8" ht="42" customHeight="1" x14ac:dyDescent="0.3">
      <c r="A15" s="30" t="s">
        <v>17</v>
      </c>
      <c r="B15" s="21" t="s">
        <v>15</v>
      </c>
      <c r="C15" s="33" t="s">
        <v>11</v>
      </c>
      <c r="D15" s="39" t="s">
        <v>12</v>
      </c>
      <c r="E15" s="20">
        <v>1.99</v>
      </c>
      <c r="F15" s="20">
        <v>14.35</v>
      </c>
      <c r="G15" s="20">
        <f t="shared" ref="G15:G21" si="0">F15*105.5%</f>
        <v>15.139249999999999</v>
      </c>
      <c r="H15" s="11"/>
    </row>
    <row r="16" spans="1:8" ht="56.45" customHeight="1" x14ac:dyDescent="0.3">
      <c r="A16" s="31"/>
      <c r="B16" s="21" t="s">
        <v>54</v>
      </c>
      <c r="C16" s="34"/>
      <c r="D16" s="40"/>
      <c r="E16" s="20">
        <v>1.0669999999999999</v>
      </c>
      <c r="F16" s="20">
        <v>2.1840000000000002</v>
      </c>
      <c r="G16" s="20">
        <f>F16*105.5%</f>
        <v>2.3041200000000002</v>
      </c>
      <c r="H16" s="11"/>
    </row>
    <row r="17" spans="1:8" ht="30" customHeight="1" x14ac:dyDescent="0.3">
      <c r="A17" s="31"/>
      <c r="B17" s="21" t="s">
        <v>55</v>
      </c>
      <c r="C17" s="34"/>
      <c r="D17" s="40"/>
      <c r="E17" s="20">
        <v>21.2</v>
      </c>
      <c r="F17" s="20">
        <v>57.64</v>
      </c>
      <c r="G17" s="20">
        <f>F17*105.5%</f>
        <v>60.810199999999995</v>
      </c>
      <c r="H17" s="11"/>
    </row>
    <row r="18" spans="1:8" ht="42" customHeight="1" x14ac:dyDescent="0.3">
      <c r="A18" s="31"/>
      <c r="B18" s="21" t="s">
        <v>56</v>
      </c>
      <c r="C18" s="34"/>
      <c r="D18" s="40"/>
      <c r="E18" s="20">
        <v>22.55</v>
      </c>
      <c r="F18" s="20">
        <v>92.09</v>
      </c>
      <c r="G18" s="20">
        <f t="shared" si="0"/>
        <v>97.154949999999999</v>
      </c>
      <c r="H18" s="11"/>
    </row>
    <row r="19" spans="1:8" ht="56.25" x14ac:dyDescent="0.3">
      <c r="A19" s="31"/>
      <c r="B19" s="21" t="s">
        <v>57</v>
      </c>
      <c r="C19" s="34"/>
      <c r="D19" s="40"/>
      <c r="E19" s="20" t="s">
        <v>13</v>
      </c>
      <c r="F19" s="20">
        <v>95</v>
      </c>
      <c r="G19" s="20">
        <f t="shared" si="0"/>
        <v>100.22499999999999</v>
      </c>
      <c r="H19" s="11"/>
    </row>
    <row r="20" spans="1:8" ht="56.25" x14ac:dyDescent="0.3">
      <c r="A20" s="31"/>
      <c r="B20" s="21" t="s">
        <v>58</v>
      </c>
      <c r="C20" s="34"/>
      <c r="D20" s="40"/>
      <c r="E20" s="20" t="s">
        <v>13</v>
      </c>
      <c r="F20" s="20">
        <v>100.08</v>
      </c>
      <c r="G20" s="20">
        <f t="shared" si="0"/>
        <v>105.58439999999999</v>
      </c>
      <c r="H20" s="11"/>
    </row>
    <row r="21" spans="1:8" ht="59.45" customHeight="1" x14ac:dyDescent="0.3">
      <c r="A21" s="32"/>
      <c r="B21" s="21" t="s">
        <v>59</v>
      </c>
      <c r="C21" s="35"/>
      <c r="D21" s="41"/>
      <c r="E21" s="20" t="s">
        <v>13</v>
      </c>
      <c r="F21" s="20">
        <v>47.95</v>
      </c>
      <c r="G21" s="20">
        <f t="shared" si="0"/>
        <v>50.587249999999997</v>
      </c>
      <c r="H21" s="11"/>
    </row>
    <row r="22" spans="1:8" ht="18.75" x14ac:dyDescent="0.3">
      <c r="A22" s="26" t="s">
        <v>16</v>
      </c>
      <c r="B22" s="27"/>
      <c r="C22" s="27"/>
      <c r="D22" s="28"/>
      <c r="E22" s="20">
        <f>E15+E16+E17+E18</f>
        <v>46.807000000000002</v>
      </c>
      <c r="F22" s="20">
        <f>SUM(F15:F21)</f>
        <v>409.29399999999998</v>
      </c>
      <c r="G22" s="20">
        <f>G21+G20+G19+G18+G17+G16+G15</f>
        <v>431.80517000000003</v>
      </c>
      <c r="H22" s="11"/>
    </row>
    <row r="23" spans="1:8" ht="18.75" x14ac:dyDescent="0.3">
      <c r="A23" s="26" t="s">
        <v>18</v>
      </c>
      <c r="B23" s="27"/>
      <c r="C23" s="27"/>
      <c r="D23" s="28"/>
      <c r="E23" s="22">
        <f>E14+E22</f>
        <v>97.206999999999994</v>
      </c>
      <c r="F23" s="22">
        <f>F14+F22</f>
        <v>506.79499999999996</v>
      </c>
      <c r="G23" s="22">
        <f>G14+G22</f>
        <v>534.66917000000001</v>
      </c>
      <c r="H23" s="11"/>
    </row>
    <row r="24" spans="1:8" ht="18.75" x14ac:dyDescent="0.3">
      <c r="A24" s="16"/>
      <c r="B24" s="16"/>
      <c r="C24" s="16"/>
      <c r="D24" s="16"/>
      <c r="E24" s="16"/>
      <c r="F24" s="16"/>
      <c r="G24" s="16"/>
      <c r="H24" s="11"/>
    </row>
    <row r="25" spans="1:8" ht="18.75" x14ac:dyDescent="0.3">
      <c r="A25" s="16"/>
      <c r="B25" s="16"/>
      <c r="C25" s="16"/>
      <c r="D25" s="16"/>
      <c r="E25" s="16"/>
      <c r="F25" s="16"/>
      <c r="G25" s="16"/>
      <c r="H25" s="11"/>
    </row>
    <row r="26" spans="1:8" ht="20.25" x14ac:dyDescent="0.3">
      <c r="A26" s="10" t="s">
        <v>19</v>
      </c>
      <c r="B26" s="10"/>
      <c r="C26" s="10"/>
      <c r="D26" s="10"/>
      <c r="E26" s="10" t="s">
        <v>20</v>
      </c>
      <c r="F26" s="16"/>
      <c r="G26" s="16"/>
      <c r="H26" s="11"/>
    </row>
  </sheetData>
  <mergeCells count="14">
    <mergeCell ref="A4:G4"/>
    <mergeCell ref="D2:H2"/>
    <mergeCell ref="A23:D23"/>
    <mergeCell ref="A5:G5"/>
    <mergeCell ref="A6:G6"/>
    <mergeCell ref="A7:G7"/>
    <mergeCell ref="A11:A13"/>
    <mergeCell ref="C11:C13"/>
    <mergeCell ref="D11:D13"/>
    <mergeCell ref="A22:D22"/>
    <mergeCell ref="C15:C21"/>
    <mergeCell ref="A14:D14"/>
    <mergeCell ref="A15:A21"/>
    <mergeCell ref="D15:D21"/>
  </mergeCells>
  <phoneticPr fontId="1" type="noConversion"/>
  <pageMargins left="1.299212598425197" right="0.51181102362204722" top="1.1417322834645669" bottom="0.74803149606299213" header="0.31496062992125984" footer="0.31496062992125984"/>
  <pageSetup paperSize="9" scale="5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B20" sqref="B20"/>
    </sheetView>
  </sheetViews>
  <sheetFormatPr defaultRowHeight="15" x14ac:dyDescent="0.25"/>
  <cols>
    <col min="1" max="1" width="22" customWidth="1"/>
    <col min="2" max="2" width="29.7109375" customWidth="1"/>
    <col min="3" max="3" width="34.7109375" customWidth="1"/>
    <col min="4" max="4" width="34.85546875" customWidth="1"/>
    <col min="5" max="5" width="31.5703125" customWidth="1"/>
  </cols>
  <sheetData>
    <row r="1" spans="1:5" ht="27" customHeight="1" x14ac:dyDescent="0.3">
      <c r="A1" s="2"/>
      <c r="B1" s="2"/>
      <c r="C1" s="1"/>
      <c r="D1" s="1" t="s">
        <v>21</v>
      </c>
      <c r="E1" s="1"/>
    </row>
    <row r="2" spans="1:5" ht="75.75" customHeight="1" x14ac:dyDescent="0.3">
      <c r="A2" s="2"/>
      <c r="B2" s="2"/>
      <c r="C2" s="5"/>
      <c r="D2" s="42" t="s">
        <v>6</v>
      </c>
      <c r="E2" s="43"/>
    </row>
    <row r="3" spans="1:5" ht="20.45" customHeight="1" x14ac:dyDescent="0.3">
      <c r="A3" s="2"/>
      <c r="B3" s="2"/>
      <c r="C3" s="5"/>
      <c r="D3" s="5"/>
      <c r="E3" s="5"/>
    </row>
    <row r="4" spans="1:5" ht="20.25" x14ac:dyDescent="0.3">
      <c r="A4" s="24" t="s">
        <v>22</v>
      </c>
      <c r="B4" s="24"/>
      <c r="C4" s="24"/>
      <c r="D4" s="24"/>
      <c r="E4" s="24"/>
    </row>
    <row r="5" spans="1:5" ht="20.25" x14ac:dyDescent="0.3">
      <c r="A5" s="29" t="s">
        <v>7</v>
      </c>
      <c r="B5" s="29"/>
      <c r="C5" s="29"/>
      <c r="D5" s="29"/>
      <c r="E5" s="29"/>
    </row>
    <row r="6" spans="1:5" ht="20.25" x14ac:dyDescent="0.3">
      <c r="A6" s="29" t="s">
        <v>8</v>
      </c>
      <c r="B6" s="29"/>
      <c r="C6" s="29"/>
      <c r="D6" s="29"/>
      <c r="E6" s="29"/>
    </row>
    <row r="7" spans="1:5" ht="13.15" customHeight="1" x14ac:dyDescent="0.25">
      <c r="A7" s="45" t="s">
        <v>9</v>
      </c>
      <c r="B7" s="45"/>
      <c r="C7" s="45"/>
      <c r="D7" s="45"/>
      <c r="E7" s="45"/>
    </row>
    <row r="8" spans="1:5" ht="18.75" x14ac:dyDescent="0.3">
      <c r="A8" s="2"/>
      <c r="B8" s="3"/>
      <c r="C8" s="3"/>
      <c r="D8" s="3"/>
      <c r="E8" s="3"/>
    </row>
    <row r="9" spans="1:5" ht="85.9" customHeight="1" x14ac:dyDescent="0.25">
      <c r="A9" s="4"/>
      <c r="B9" s="4" t="s">
        <v>23</v>
      </c>
      <c r="C9" s="4" t="s">
        <v>24</v>
      </c>
      <c r="D9" s="4" t="s">
        <v>25</v>
      </c>
      <c r="E9" s="4" t="s">
        <v>26</v>
      </c>
    </row>
    <row r="10" spans="1:5" ht="18.75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</row>
    <row r="11" spans="1:5" ht="18.75" x14ac:dyDescent="0.25">
      <c r="A11" s="4" t="s">
        <v>27</v>
      </c>
      <c r="B11" s="8">
        <f>C11+D11+E11</f>
        <v>1138.6707249999999</v>
      </c>
      <c r="C11" s="8">
        <v>97.206999999999994</v>
      </c>
      <c r="D11" s="8">
        <v>506.79500000000002</v>
      </c>
      <c r="E11" s="8">
        <f>D11*105.5%</f>
        <v>534.66872499999999</v>
      </c>
    </row>
    <row r="12" spans="1:5" ht="37.5" x14ac:dyDescent="0.25">
      <c r="A12" s="4" t="s">
        <v>28</v>
      </c>
      <c r="B12" s="8" t="s">
        <v>13</v>
      </c>
      <c r="C12" s="8" t="s">
        <v>13</v>
      </c>
      <c r="D12" s="8" t="s">
        <v>13</v>
      </c>
      <c r="E12" s="8" t="s">
        <v>13</v>
      </c>
    </row>
    <row r="13" spans="1:5" ht="37.5" x14ac:dyDescent="0.25">
      <c r="A13" s="4" t="s">
        <v>29</v>
      </c>
      <c r="B13" s="8" t="s">
        <v>13</v>
      </c>
      <c r="C13" s="8" t="s">
        <v>13</v>
      </c>
      <c r="D13" s="8" t="s">
        <v>13</v>
      </c>
      <c r="E13" s="8" t="s">
        <v>13</v>
      </c>
    </row>
    <row r="14" spans="1:5" ht="18.75" x14ac:dyDescent="0.25">
      <c r="A14" s="4" t="s">
        <v>30</v>
      </c>
      <c r="B14" s="8" t="s">
        <v>13</v>
      </c>
      <c r="C14" s="8" t="s">
        <v>13</v>
      </c>
      <c r="D14" s="8" t="s">
        <v>13</v>
      </c>
      <c r="E14" s="8" t="s">
        <v>13</v>
      </c>
    </row>
    <row r="15" spans="1:5" ht="21.75" customHeight="1" x14ac:dyDescent="0.25">
      <c r="A15" s="4" t="s">
        <v>31</v>
      </c>
      <c r="B15" s="8">
        <f>B11</f>
        <v>1138.6707249999999</v>
      </c>
      <c r="C15" s="8">
        <f>C11</f>
        <v>97.206999999999994</v>
      </c>
      <c r="D15" s="8">
        <f>D11</f>
        <v>506.79500000000002</v>
      </c>
      <c r="E15" s="8">
        <f>E11</f>
        <v>534.66872499999999</v>
      </c>
    </row>
    <row r="16" spans="1:5" ht="52.5" customHeight="1" x14ac:dyDescent="0.25">
      <c r="A16" s="44" t="s">
        <v>60</v>
      </c>
      <c r="B16" s="44"/>
      <c r="C16" s="44"/>
      <c r="D16" s="44"/>
      <c r="E16" s="44"/>
    </row>
    <row r="17" spans="1:5" ht="18.75" x14ac:dyDescent="0.3">
      <c r="A17" s="2"/>
      <c r="B17" s="2"/>
      <c r="C17" s="2"/>
      <c r="D17" s="2"/>
      <c r="E17" s="2"/>
    </row>
    <row r="18" spans="1:5" ht="18.75" x14ac:dyDescent="0.3">
      <c r="A18" s="2" t="s">
        <v>19</v>
      </c>
      <c r="B18" s="2"/>
      <c r="C18" s="2"/>
      <c r="D18" s="2" t="s">
        <v>20</v>
      </c>
      <c r="E18" s="2"/>
    </row>
  </sheetData>
  <mergeCells count="6">
    <mergeCell ref="D2:E2"/>
    <mergeCell ref="A16:E16"/>
    <mergeCell ref="A4:E4"/>
    <mergeCell ref="A5:E5"/>
    <mergeCell ref="A6:E6"/>
    <mergeCell ref="A7:E7"/>
  </mergeCells>
  <phoneticPr fontId="1" type="noConversion"/>
  <pageMargins left="0.7" right="0.7" top="0.75" bottom="0.75" header="0.3" footer="0.3"/>
  <pageSetup paperSize="9" scale="8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4" workbookViewId="0">
      <selection activeCell="I14" sqref="I14"/>
    </sheetView>
  </sheetViews>
  <sheetFormatPr defaultRowHeight="15" x14ac:dyDescent="0.25"/>
  <cols>
    <col min="1" max="1" width="10.5703125" customWidth="1"/>
    <col min="2" max="2" width="46.5703125" customWidth="1"/>
    <col min="3" max="3" width="35.7109375" customWidth="1"/>
    <col min="4" max="4" width="39.85546875" customWidth="1"/>
    <col min="5" max="5" width="17" customWidth="1"/>
    <col min="6" max="6" width="10.28515625" customWidth="1"/>
    <col min="7" max="7" width="9.7109375" customWidth="1"/>
    <col min="8" max="8" width="10.42578125" customWidth="1"/>
    <col min="9" max="9" width="4.42578125" customWidth="1"/>
    <col min="10" max="10" width="9.140625" hidden="1" customWidth="1"/>
  </cols>
  <sheetData>
    <row r="1" spans="1:8" ht="18.75" x14ac:dyDescent="0.3">
      <c r="A1" s="2"/>
      <c r="B1" s="2"/>
      <c r="C1" s="2"/>
      <c r="D1" s="2" t="s">
        <v>32</v>
      </c>
      <c r="E1" s="48"/>
      <c r="F1" s="48"/>
      <c r="G1" s="48"/>
      <c r="H1" s="48"/>
    </row>
    <row r="2" spans="1:8" ht="60" customHeight="1" x14ac:dyDescent="0.3">
      <c r="A2" s="2"/>
      <c r="B2" s="2"/>
      <c r="C2" s="2"/>
      <c r="D2" s="42" t="s">
        <v>62</v>
      </c>
      <c r="E2" s="43"/>
      <c r="F2" s="43"/>
      <c r="G2" s="43"/>
      <c r="H2" s="43"/>
    </row>
    <row r="3" spans="1:8" ht="33" customHeight="1" x14ac:dyDescent="0.3">
      <c r="A3" s="2"/>
      <c r="B3" s="2"/>
      <c r="C3" s="2"/>
      <c r="D3" s="2"/>
      <c r="E3" s="5"/>
      <c r="F3" s="5"/>
      <c r="G3" s="5"/>
      <c r="H3" s="5"/>
    </row>
    <row r="4" spans="1:8" ht="20.25" x14ac:dyDescent="0.3">
      <c r="A4" s="24" t="s">
        <v>33</v>
      </c>
      <c r="B4" s="24"/>
      <c r="C4" s="24"/>
      <c r="D4" s="24"/>
      <c r="E4" s="24"/>
      <c r="F4" s="24"/>
      <c r="G4" s="24"/>
      <c r="H4" s="24"/>
    </row>
    <row r="5" spans="1:8" ht="20.25" x14ac:dyDescent="0.3">
      <c r="A5" s="23"/>
      <c r="B5" s="29" t="s">
        <v>34</v>
      </c>
      <c r="C5" s="29"/>
      <c r="D5" s="29"/>
      <c r="E5" s="29"/>
      <c r="F5" s="29"/>
      <c r="G5" s="29"/>
      <c r="H5" s="29"/>
    </row>
    <row r="6" spans="1:8" ht="20.25" x14ac:dyDescent="0.3">
      <c r="A6" s="10"/>
      <c r="B6" s="29" t="s">
        <v>35</v>
      </c>
      <c r="C6" s="29"/>
      <c r="D6" s="29"/>
      <c r="E6" s="29"/>
      <c r="F6" s="29"/>
      <c r="G6" s="29"/>
      <c r="H6" s="29"/>
    </row>
    <row r="7" spans="1:8" ht="12" customHeight="1" x14ac:dyDescent="0.25">
      <c r="A7" s="45" t="s">
        <v>9</v>
      </c>
      <c r="B7" s="45"/>
      <c r="C7" s="45"/>
      <c r="D7" s="45"/>
      <c r="E7" s="45"/>
      <c r="F7" s="45"/>
      <c r="G7" s="45"/>
      <c r="H7" s="45"/>
    </row>
    <row r="8" spans="1:8" ht="18.75" x14ac:dyDescent="0.3">
      <c r="A8" s="2"/>
      <c r="B8" s="7"/>
      <c r="C8" s="7"/>
      <c r="D8" s="7"/>
      <c r="E8" s="7"/>
      <c r="F8" s="7"/>
      <c r="G8" s="7"/>
      <c r="H8" s="7"/>
    </row>
    <row r="9" spans="1:8" ht="93" customHeight="1" x14ac:dyDescent="0.25">
      <c r="A9" s="4" t="s">
        <v>36</v>
      </c>
      <c r="B9" s="4" t="s">
        <v>37</v>
      </c>
      <c r="C9" s="4" t="s">
        <v>38</v>
      </c>
      <c r="D9" s="4" t="s">
        <v>39</v>
      </c>
      <c r="E9" s="4" t="s">
        <v>40</v>
      </c>
      <c r="F9" s="4" t="s">
        <v>41</v>
      </c>
      <c r="G9" s="4" t="s">
        <v>42</v>
      </c>
      <c r="H9" s="9" t="s">
        <v>66</v>
      </c>
    </row>
    <row r="10" spans="1:8" ht="18.75" x14ac:dyDescent="0.25">
      <c r="A10" s="4">
        <v>1</v>
      </c>
      <c r="B10" s="4">
        <v>2</v>
      </c>
      <c r="C10" s="4"/>
      <c r="D10" s="4"/>
      <c r="E10" s="4"/>
      <c r="F10" s="4">
        <v>3</v>
      </c>
      <c r="G10" s="4">
        <v>4</v>
      </c>
      <c r="H10" s="4">
        <v>5</v>
      </c>
    </row>
    <row r="11" spans="1:8" ht="66" customHeight="1" x14ac:dyDescent="0.25">
      <c r="A11" s="46" t="s">
        <v>43</v>
      </c>
      <c r="B11" s="47" t="s">
        <v>45</v>
      </c>
      <c r="C11" s="8" t="s">
        <v>47</v>
      </c>
      <c r="D11" s="8" t="s">
        <v>49</v>
      </c>
      <c r="E11" s="47" t="s">
        <v>11</v>
      </c>
      <c r="F11" s="4">
        <v>18</v>
      </c>
      <c r="G11" s="4">
        <v>10</v>
      </c>
      <c r="H11" s="6">
        <v>10</v>
      </c>
    </row>
    <row r="12" spans="1:8" ht="68.25" customHeight="1" x14ac:dyDescent="0.25">
      <c r="A12" s="46"/>
      <c r="B12" s="47"/>
      <c r="C12" s="8" t="s">
        <v>48</v>
      </c>
      <c r="D12" s="8" t="s">
        <v>50</v>
      </c>
      <c r="E12" s="47"/>
      <c r="F12" s="4">
        <v>1826</v>
      </c>
      <c r="G12" s="4">
        <v>839</v>
      </c>
      <c r="H12" s="6">
        <v>839</v>
      </c>
    </row>
    <row r="13" spans="1:8" ht="39.75" customHeight="1" x14ac:dyDescent="0.25">
      <c r="A13" s="46" t="s">
        <v>44</v>
      </c>
      <c r="B13" s="46" t="s">
        <v>46</v>
      </c>
      <c r="C13" s="4" t="s">
        <v>47</v>
      </c>
      <c r="D13" s="4" t="s">
        <v>49</v>
      </c>
      <c r="E13" s="47" t="s">
        <v>11</v>
      </c>
      <c r="F13" s="4">
        <v>8</v>
      </c>
      <c r="G13" s="4">
        <v>14</v>
      </c>
      <c r="H13" s="4">
        <v>14</v>
      </c>
    </row>
    <row r="14" spans="1:8" ht="95.25" customHeight="1" x14ac:dyDescent="0.25">
      <c r="A14" s="46"/>
      <c r="B14" s="46"/>
      <c r="C14" s="4" t="s">
        <v>48</v>
      </c>
      <c r="D14" s="4" t="s">
        <v>50</v>
      </c>
      <c r="E14" s="47"/>
      <c r="F14" s="4">
        <v>4486</v>
      </c>
      <c r="G14" s="4">
        <v>4010</v>
      </c>
      <c r="H14" s="4">
        <v>4010</v>
      </c>
    </row>
    <row r="15" spans="1:8" ht="18.75" x14ac:dyDescent="0.3">
      <c r="A15" s="2"/>
      <c r="B15" s="2"/>
      <c r="C15" s="2"/>
      <c r="D15" s="2"/>
      <c r="E15" s="2"/>
      <c r="F15" s="2"/>
      <c r="G15" s="2"/>
      <c r="H15" s="2"/>
    </row>
    <row r="16" spans="1:8" ht="18.75" x14ac:dyDescent="0.3">
      <c r="A16" s="2"/>
      <c r="B16" s="2"/>
      <c r="C16" s="2"/>
      <c r="D16" s="2"/>
      <c r="E16" s="2"/>
      <c r="F16" s="2"/>
      <c r="G16" s="2"/>
      <c r="H16" s="2"/>
    </row>
    <row r="17" spans="1:8" ht="18.75" x14ac:dyDescent="0.3">
      <c r="A17" s="2" t="s">
        <v>19</v>
      </c>
      <c r="B17" s="2"/>
      <c r="C17" s="2"/>
      <c r="D17" s="2"/>
      <c r="E17" s="2"/>
      <c r="F17" s="2"/>
      <c r="G17" s="2" t="s">
        <v>20</v>
      </c>
      <c r="H17" s="2"/>
    </row>
    <row r="18" spans="1:8" ht="18.75" x14ac:dyDescent="0.3">
      <c r="A18" s="2"/>
      <c r="B18" s="2"/>
      <c r="C18" s="2"/>
      <c r="D18" s="2"/>
      <c r="E18" s="2"/>
      <c r="F18" s="2"/>
      <c r="G18" s="2"/>
      <c r="H18" s="2"/>
    </row>
  </sheetData>
  <mergeCells count="12">
    <mergeCell ref="E1:H1"/>
    <mergeCell ref="A4:H4"/>
    <mergeCell ref="A7:H7"/>
    <mergeCell ref="B5:H5"/>
    <mergeCell ref="B6:H6"/>
    <mergeCell ref="D2:H2"/>
    <mergeCell ref="A13:A14"/>
    <mergeCell ref="A11:A12"/>
    <mergeCell ref="E11:E12"/>
    <mergeCell ref="E13:E14"/>
    <mergeCell ref="B11:B12"/>
    <mergeCell ref="B13:B14"/>
  </mergeCells>
  <phoneticPr fontId="1" type="noConversion"/>
  <pageMargins left="0.70866141732283472" right="1.1023622047244095" top="1.1417322834645669" bottom="0.74803149606299213" header="0.31496062992125984" footer="0.31496062992125984"/>
  <pageSetup paperSize="9" scale="6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Дод1</vt:lpstr>
      <vt:lpstr>Дод2</vt:lpstr>
      <vt:lpstr>Дод3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2016-10-28T13:25:32Z</cp:lastPrinted>
  <dcterms:created xsi:type="dcterms:W3CDTF">2006-09-28T05:33:49Z</dcterms:created>
  <dcterms:modified xsi:type="dcterms:W3CDTF">2016-12-09T13:39:16Z</dcterms:modified>
</cp:coreProperties>
</file>