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1'!$A$1:$H$27</definedName>
    <definedName name="_xlnm.Print_Area" localSheetId="2">'Додаток 3'!$A$1:$G$28</definedName>
  </definedNames>
  <calcPr fullCalcOnLoad="1"/>
</workbook>
</file>

<file path=xl/sharedStrings.xml><?xml version="1.0" encoding="utf-8"?>
<sst xmlns="http://schemas.openxmlformats.org/spreadsheetml/2006/main" count="62" uniqueCount="47">
  <si>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</si>
  <si>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</si>
  <si>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</si>
  <si>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</si>
  <si>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</si>
  <si>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</si>
  <si>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</si>
  <si>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</si>
  <si>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</si>
  <si>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</si>
  <si>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</si>
  <si>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</si>
  <si>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</si>
  <si>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</si>
  <si>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</si>
  <si>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</si>
  <si>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</si>
  <si>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</si>
  <si>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</si>
  <si>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</si>
  <si>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</si>
  <si>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</si>
  <si>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од.</t>
  </si>
  <si>
    <t>Додаток 3</t>
  </si>
  <si>
    <t>Інші джерела</t>
  </si>
  <si>
    <t>Прогнозні обсяги, тис.грн</t>
  </si>
  <si>
    <t>Всього по програмі</t>
  </si>
  <si>
    <t>Секретар міської ради</t>
  </si>
  <si>
    <t>Бюджет міста, всього</t>
  </si>
  <si>
    <t>в тому числі:</t>
  </si>
  <si>
    <t>власні надходження бюджетних установ</t>
  </si>
  <si>
    <t>ЗАТВЕРДЖЕНО</t>
  </si>
  <si>
    <t>Рішення міської ради</t>
  </si>
  <si>
    <t>Р.О. Пидорич</t>
  </si>
  <si>
    <t>Забезпечення оперативного усунення аварійних ситуацій на житловому та нежитловому фонді міста</t>
  </si>
  <si>
    <t>Забезпечення безперебійної роботи систем диспетчеризації житлового та нежитлового фонду міста</t>
  </si>
  <si>
    <t>кількість аварійних ситуацій, які планується усунути на об'єктах житлового та нежитлового фонду</t>
  </si>
  <si>
    <t>кількість ліфтів, на яких планується  здійснення технічного обслуговування систем диспетчерського зв'язку</t>
  </si>
  <si>
    <t>забезпечення усунення аварійних ситуацій на об'єктах житлового та нежитлового фонду</t>
  </si>
  <si>
    <t>забезпечення здійснення технічного обслуговування систем диспетчерського зв'язку</t>
  </si>
  <si>
    <t xml:space="preserve">                        №</t>
  </si>
  <si>
    <t xml:space="preserve"> </t>
  </si>
  <si>
    <t xml:space="preserve">                       №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</si>
  <si>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</si>
  <si>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</si>
  <si>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 xml:space="preserve">до Програми муніципальної аварійної служби та муніципальної служби з технічного обслуговування систем диспетчеризації ліфтів м.Запоріжжя на 2017-2019 роки
</t>
  </si>
  <si>
    <t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</si>
</sst>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04" fontId="51" fillId="0" borderId="10" xfId="0" applyNumberFormat="1" applyFont="1" applyFill="1" applyBorder="1" applyAlignment="1">
      <alignment horizontal="center" vertical="top" wrapText="1"/>
    </xf>
    <xf numFmtId="204" fontId="52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3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54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vertical="top" wrapText="1"/>
    </xf>
    <xf numFmtId="0" fontId="54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204" fontId="52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204" fontId="52" fillId="0" borderId="0" xfId="0" applyNumberFormat="1" applyFont="1" applyFill="1" applyAlignment="1">
      <alignment horizontal="center" vertical="top" wrapText="1"/>
    </xf>
    <xf numFmtId="204" fontId="53" fillId="0" borderId="0" xfId="0" applyNumberFormat="1" applyFont="1" applyFill="1" applyAlignment="1">
      <alignment horizontal="center" vertical="top" wrapText="1"/>
    </xf>
    <xf numFmtId="204" fontId="51" fillId="0" borderId="0" xfId="0" applyNumberFormat="1" applyFont="1" applyFill="1" applyAlignment="1">
      <alignment horizontal="center" vertical="top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1" fontId="51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204" fontId="56" fillId="0" borderId="0" xfId="0" applyNumberFormat="1" applyFont="1" applyFill="1" applyAlignment="1">
      <alignment horizontal="center"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I33"/>
  <sheetViews>
    <sheetView tabSelected="1" view="pageBreakPreview" zoomScale="93" zoomScaleSheetLayoutView="93" zoomScalePageLayoutView="0" workbookViewId="0" topLeftCell="A1">
      <selection activeCell="D15" sqref="D15:D17"/>
    </sheetView>
  </sheetViews>
  <sheetFormatPr defaultColWidth="9.140625" defaultRowHeight="12.75"/>
  <cols>
    <col min="1" max="1" width="31.8515625" style="35" customWidth="1"/>
    <col min="2" max="2" width="34.57421875" style="35" customWidth="1"/>
    <col min="3" max="3" width="22.7109375" style="25" customWidth="1"/>
    <col min="4" max="4" width="19.7109375" style="25" customWidth="1"/>
    <col min="5" max="5" width="14.8515625" style="25" customWidth="1"/>
    <col min="6" max="6" width="13.57421875" style="25" customWidth="1"/>
    <col min="7" max="7" width="13.00390625" style="25" customWidth="1"/>
    <col min="8" max="8" width="17.140625" style="25" customWidth="1"/>
    <col min="9" max="9" width="13.8515625" style="2" customWidth="1"/>
    <col min="10" max="10" width="11.140625" style="1" bestFit="1" customWidth="1"/>
    <col min="11" max="16384" width="9.140625" style="1" customWidth="1"/>
  </cols>
  <sheetData>
    <row r="5" spans="6:8" ht="20.25" hidden="1">
      <c r="F5" s="67" t="s">
        <v>31</v>
      </c>
      <c r="G5" s="67"/>
      <c r="H5" s="67"/>
    </row>
    <row r="6" spans="6:8" ht="20.25" hidden="1">
      <c r="F6" s="67" t="s">
        <v>32</v>
      </c>
      <c r="G6" s="67"/>
      <c r="H6" s="67"/>
    </row>
    <row r="7" spans="6:8" ht="20.25" hidden="1">
      <c r="F7" s="68" t="s">
        <v>40</v>
      </c>
      <c r="G7" s="69"/>
      <c r="H7" s="69"/>
    </row>
    <row r="8" spans="6:8" ht="20.25">
      <c r="F8" s="36"/>
      <c r="G8" s="36"/>
      <c r="H8" s="36"/>
    </row>
    <row r="9" spans="1:9" s="12" customFormat="1" ht="20.25" customHeight="1">
      <c r="A9" s="37"/>
      <c r="B9" s="37"/>
      <c r="C9" s="26"/>
      <c r="D9" s="26"/>
      <c r="E9" s="26"/>
      <c r="F9" s="67" t="s">
        <v>7</v>
      </c>
      <c r="G9" s="67"/>
      <c r="H9" s="67"/>
      <c r="I9" s="13"/>
    </row>
    <row r="10" spans="1:9" s="12" customFormat="1" ht="127.5" customHeight="1">
      <c r="A10" s="37"/>
      <c r="B10" s="37"/>
      <c r="C10" s="26"/>
      <c r="D10" s="26"/>
      <c r="E10" s="26"/>
      <c r="F10" s="67" t="s">
        <v>45</v>
      </c>
      <c r="G10" s="67"/>
      <c r="H10" s="67"/>
      <c r="I10" s="13"/>
    </row>
    <row r="12" spans="1:9" s="12" customFormat="1" ht="20.25">
      <c r="A12" s="72" t="s">
        <v>6</v>
      </c>
      <c r="B12" s="72"/>
      <c r="C12" s="72"/>
      <c r="D12" s="72"/>
      <c r="E12" s="72"/>
      <c r="F12" s="72"/>
      <c r="G12" s="72"/>
      <c r="H12" s="72"/>
      <c r="I12" s="13"/>
    </row>
    <row r="13" spans="1:8" s="12" customFormat="1" ht="43.5" customHeight="1">
      <c r="A13" s="70" t="s">
        <v>46</v>
      </c>
      <c r="B13" s="70"/>
      <c r="C13" s="70"/>
      <c r="D13" s="70"/>
      <c r="E13" s="70"/>
      <c r="F13" s="70"/>
      <c r="G13" s="70"/>
      <c r="H13" s="70"/>
    </row>
    <row r="14" spans="1:8" s="12" customFormat="1" ht="9.75" customHeight="1">
      <c r="A14" s="38"/>
      <c r="B14" s="38"/>
      <c r="C14" s="38"/>
      <c r="D14" s="38"/>
      <c r="E14" s="38"/>
      <c r="F14" s="38"/>
      <c r="G14" s="38"/>
      <c r="H14" s="38"/>
    </row>
    <row r="15" spans="1:8" s="4" customFormat="1" ht="23.25" customHeight="1">
      <c r="A15" s="71" t="s">
        <v>0</v>
      </c>
      <c r="B15" s="71" t="s">
        <v>1</v>
      </c>
      <c r="C15" s="71" t="s">
        <v>2</v>
      </c>
      <c r="D15" s="71" t="s">
        <v>3</v>
      </c>
      <c r="E15" s="71" t="s">
        <v>25</v>
      </c>
      <c r="F15" s="71"/>
      <c r="G15" s="71"/>
      <c r="H15" s="71"/>
    </row>
    <row r="16" spans="1:8" s="4" customFormat="1" ht="23.25" customHeight="1">
      <c r="A16" s="71"/>
      <c r="B16" s="71"/>
      <c r="C16" s="71"/>
      <c r="D16" s="71"/>
      <c r="E16" s="71" t="s">
        <v>4</v>
      </c>
      <c r="F16" s="71" t="s">
        <v>5</v>
      </c>
      <c r="G16" s="71"/>
      <c r="H16" s="71"/>
    </row>
    <row r="17" spans="1:8" s="4" customFormat="1" ht="12.75">
      <c r="A17" s="71"/>
      <c r="B17" s="71"/>
      <c r="C17" s="71"/>
      <c r="D17" s="71"/>
      <c r="E17" s="71"/>
      <c r="F17" s="33">
        <v>2017</v>
      </c>
      <c r="G17" s="33">
        <v>2018</v>
      </c>
      <c r="H17" s="33">
        <v>2019</v>
      </c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</row>
    <row r="19" spans="1:8" s="4" customFormat="1" ht="12.75" hidden="1">
      <c r="A19" s="74"/>
      <c r="B19" s="75"/>
      <c r="C19" s="75"/>
      <c r="D19" s="75"/>
      <c r="E19" s="75"/>
      <c r="F19" s="75"/>
      <c r="G19" s="75"/>
      <c r="H19" s="76"/>
    </row>
    <row r="20" spans="2:9" s="4" customFormat="1" ht="12.75">
      <c r="B20" s="34"/>
      <c r="C20" s="77" t="s">
        <v>43</v>
      </c>
      <c r="D20" s="79" t="s">
        <v>19</v>
      </c>
      <c r="E20" s="24">
        <f>F20+G20+H20</f>
        <v>197840.92588</v>
      </c>
      <c r="F20" s="24">
        <f>SUM(F21:F22)</f>
        <v>31636.345</v>
      </c>
      <c r="G20" s="24">
        <f>SUM(G21:G22)</f>
        <v>77665.69200000001</v>
      </c>
      <c r="H20" s="24">
        <f>SUM(H21:H22)</f>
        <v>88538.88887999998</v>
      </c>
      <c r="I20" s="30"/>
    </row>
    <row r="21" spans="1:8" s="4" customFormat="1" ht="55.5" customHeight="1">
      <c r="A21" s="39" t="s">
        <v>34</v>
      </c>
      <c r="B21" s="31" t="s">
        <v>38</v>
      </c>
      <c r="C21" s="78"/>
      <c r="D21" s="80"/>
      <c r="E21" s="23">
        <f>F21+G21+H21</f>
        <v>80013.16647999999</v>
      </c>
      <c r="F21" s="66">
        <f>16478.701+1791.117</f>
        <v>18269.818</v>
      </c>
      <c r="G21" s="23">
        <v>28852.032</v>
      </c>
      <c r="H21" s="23">
        <f>G21*1.14</f>
        <v>32891.316479999994</v>
      </c>
    </row>
    <row r="22" spans="1:8" s="4" customFormat="1" ht="48" customHeight="1">
      <c r="A22" s="56" t="s">
        <v>35</v>
      </c>
      <c r="B22" s="31" t="s">
        <v>39</v>
      </c>
      <c r="C22" s="78"/>
      <c r="D22" s="80"/>
      <c r="E22" s="23">
        <f>F22+G22+H22</f>
        <v>117827.75940000001</v>
      </c>
      <c r="F22" s="66">
        <f>13128.531+237.996</f>
        <v>13366.527</v>
      </c>
      <c r="G22" s="23">
        <v>48813.66</v>
      </c>
      <c r="H22" s="23">
        <f>G22*1.14</f>
        <v>55647.5724</v>
      </c>
    </row>
    <row r="23" spans="1:9" ht="12.75">
      <c r="A23" s="39" t="s">
        <v>26</v>
      </c>
      <c r="B23" s="39"/>
      <c r="C23" s="27"/>
      <c r="D23" s="27"/>
      <c r="E23" s="24">
        <f>F23+G23+H23</f>
        <v>197840.92588</v>
      </c>
      <c r="F23" s="24">
        <f>F20</f>
        <v>31636.345</v>
      </c>
      <c r="G23" s="24">
        <f>G20</f>
        <v>77665.69200000001</v>
      </c>
      <c r="H23" s="24">
        <f>H20</f>
        <v>88538.88887999998</v>
      </c>
      <c r="I23" s="1"/>
    </row>
    <row r="24" spans="1:9" s="12" customFormat="1" ht="20.25">
      <c r="A24" s="40"/>
      <c r="B24" s="40"/>
      <c r="C24" s="40"/>
      <c r="D24" s="40"/>
      <c r="E24" s="40"/>
      <c r="F24" s="40"/>
      <c r="G24" s="40"/>
      <c r="H24" s="40"/>
      <c r="I24" s="13"/>
    </row>
    <row r="25" spans="1:8" ht="12.75">
      <c r="A25" s="41"/>
      <c r="B25" s="41"/>
      <c r="C25" s="28"/>
      <c r="D25" s="28"/>
      <c r="E25" s="42"/>
      <c r="F25" s="42"/>
      <c r="G25" s="42"/>
      <c r="H25" s="42"/>
    </row>
    <row r="26" spans="1:8" ht="12.75">
      <c r="A26" s="43"/>
      <c r="B26" s="43"/>
      <c r="C26" s="29"/>
      <c r="D26" s="29"/>
      <c r="E26" s="29"/>
      <c r="F26" s="44"/>
      <c r="G26" s="29"/>
      <c r="H26" s="29"/>
    </row>
    <row r="27" spans="1:9" s="12" customFormat="1" ht="18.75">
      <c r="A27" s="73" t="s">
        <v>27</v>
      </c>
      <c r="B27" s="73"/>
      <c r="C27" s="26"/>
      <c r="D27" s="26"/>
      <c r="E27" s="26"/>
      <c r="F27" s="45"/>
      <c r="G27" s="73" t="s">
        <v>33</v>
      </c>
      <c r="H27" s="73"/>
      <c r="I27" s="13"/>
    </row>
    <row r="28" ht="12.75">
      <c r="F28" s="46"/>
    </row>
    <row r="31" ht="12.75">
      <c r="F31" s="65"/>
    </row>
    <row r="33" ht="12.75">
      <c r="F33" s="46"/>
    </row>
  </sheetData>
  <sheetProtection/>
  <mergeCells count="19">
    <mergeCell ref="B15:B17"/>
    <mergeCell ref="C15:C17"/>
    <mergeCell ref="D15:D17"/>
    <mergeCell ref="E15:H15"/>
    <mergeCell ref="A27:B27"/>
    <mergeCell ref="G27:H27"/>
    <mergeCell ref="A19:H19"/>
    <mergeCell ref="C20:C22"/>
    <mergeCell ref="D20:D22"/>
    <mergeCell ref="F5:H5"/>
    <mergeCell ref="F6:H6"/>
    <mergeCell ref="F7:H7"/>
    <mergeCell ref="A13:H13"/>
    <mergeCell ref="A15:A17"/>
    <mergeCell ref="E16:E17"/>
    <mergeCell ref="F16:H16"/>
    <mergeCell ref="F9:H9"/>
    <mergeCell ref="F10:H10"/>
    <mergeCell ref="A12:H12"/>
  </mergeCells>
  <printOptions/>
  <pageMargins left="0.3937007874015748" right="0.3937007874015748" top="0.5905511811023623" bottom="0.3937007874015748" header="0.7874015748031497" footer="0"/>
  <pageSetup fitToHeight="25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1">
      <selection activeCell="D10" sqref="D10:E10"/>
    </sheetView>
  </sheetViews>
  <sheetFormatPr defaultColWidth="9.140625" defaultRowHeight="12.75"/>
  <cols>
    <col min="1" max="1" width="46.00390625" style="5" customWidth="1"/>
    <col min="2" max="2" width="27.28125" style="5" customWidth="1"/>
    <col min="3" max="3" width="17.28125" style="5" customWidth="1"/>
    <col min="4" max="4" width="19.421875" style="5" customWidth="1"/>
    <col min="5" max="5" width="19.57421875" style="5" customWidth="1"/>
    <col min="6" max="6" width="9.57421875" style="5" bestFit="1" customWidth="1"/>
    <col min="7" max="16384" width="9.140625" style="5" customWidth="1"/>
  </cols>
  <sheetData>
    <row r="5" spans="4:5" ht="18.75" hidden="1">
      <c r="D5" s="81" t="s">
        <v>31</v>
      </c>
      <c r="E5" s="81"/>
    </row>
    <row r="6" spans="4:5" ht="18.75" hidden="1">
      <c r="D6" s="81" t="s">
        <v>32</v>
      </c>
      <c r="E6" s="81"/>
    </row>
    <row r="7" spans="3:5" ht="18.75" customHeight="1" hidden="1">
      <c r="C7" s="5" t="s">
        <v>41</v>
      </c>
      <c r="D7" s="82" t="s">
        <v>42</v>
      </c>
      <c r="E7" s="82"/>
    </row>
    <row r="9" spans="4:6" ht="18.75" customHeight="1">
      <c r="D9" s="14" t="s">
        <v>18</v>
      </c>
      <c r="E9" s="14"/>
      <c r="F9" s="12"/>
    </row>
    <row r="10" spans="4:6" ht="114" customHeight="1">
      <c r="D10" s="83" t="s">
        <v>45</v>
      </c>
      <c r="E10" s="83"/>
      <c r="F10" s="12"/>
    </row>
    <row r="11" ht="18.75" customHeight="1"/>
    <row r="12" spans="1:5" s="14" customFormat="1" ht="18.75">
      <c r="A12" s="85" t="s">
        <v>21</v>
      </c>
      <c r="B12" s="85"/>
      <c r="C12" s="85"/>
      <c r="D12" s="85"/>
      <c r="E12" s="85"/>
    </row>
    <row r="13" spans="1:5" s="14" customFormat="1" ht="39" customHeight="1">
      <c r="A13" s="86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6"/>
      <c r="C13" s="86"/>
      <c r="D13" s="86"/>
      <c r="E13" s="86"/>
    </row>
    <row r="14" spans="1:5" ht="12.75">
      <c r="A14" s="6"/>
      <c r="B14" s="6"/>
      <c r="C14" s="6"/>
      <c r="D14" s="6"/>
      <c r="E14" s="6"/>
    </row>
    <row r="15" spans="1:5" ht="12.75">
      <c r="A15" s="84"/>
      <c r="B15" s="84" t="s">
        <v>8</v>
      </c>
      <c r="C15" s="84" t="s">
        <v>9</v>
      </c>
      <c r="D15" s="84"/>
      <c r="E15" s="84"/>
    </row>
    <row r="16" spans="1:5" ht="12.75">
      <c r="A16" s="84"/>
      <c r="B16" s="84"/>
      <c r="C16" s="7">
        <v>2017</v>
      </c>
      <c r="D16" s="7">
        <v>2018</v>
      </c>
      <c r="E16" s="7">
        <v>2019</v>
      </c>
    </row>
    <row r="17" spans="1:5" s="6" customFormat="1" ht="12.75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6" ht="12.75">
      <c r="A18" s="8" t="s">
        <v>28</v>
      </c>
      <c r="B18" s="9">
        <f>C18+D18+E18</f>
        <v>197840.92588</v>
      </c>
      <c r="C18" s="9">
        <f>'додаток 1'!F23</f>
        <v>31636.345</v>
      </c>
      <c r="D18" s="9">
        <f>'додаток 1'!G23</f>
        <v>77665.69200000001</v>
      </c>
      <c r="E18" s="9">
        <f>'додаток 1'!H23</f>
        <v>88538.88887999998</v>
      </c>
      <c r="F18" s="10"/>
    </row>
    <row r="19" spans="1:6" ht="12.75">
      <c r="A19" s="8" t="s">
        <v>29</v>
      </c>
      <c r="B19" s="9"/>
      <c r="C19" s="9"/>
      <c r="D19" s="9"/>
      <c r="E19" s="9"/>
      <c r="F19" s="10"/>
    </row>
    <row r="20" spans="1:6" s="17" customFormat="1" ht="12.75">
      <c r="A20" s="18" t="s">
        <v>30</v>
      </c>
      <c r="B20" s="15">
        <f>C20+D20+E20</f>
        <v>0</v>
      </c>
      <c r="C20" s="15"/>
      <c r="D20" s="15"/>
      <c r="E20" s="15"/>
      <c r="F20" s="16"/>
    </row>
    <row r="21" spans="1:5" ht="12.75">
      <c r="A21" s="8" t="s">
        <v>10</v>
      </c>
      <c r="B21" s="9">
        <f>C21+D21+E21</f>
        <v>0</v>
      </c>
      <c r="C21" s="9"/>
      <c r="D21" s="9"/>
      <c r="E21" s="9"/>
    </row>
    <row r="22" spans="1:5" ht="12.75">
      <c r="A22" s="8" t="s">
        <v>11</v>
      </c>
      <c r="B22" s="9">
        <f>C22+D22+E22</f>
        <v>0</v>
      </c>
      <c r="C22" s="7"/>
      <c r="D22" s="9"/>
      <c r="E22" s="9"/>
    </row>
    <row r="23" spans="1:5" ht="12.75" customHeight="1">
      <c r="A23" s="8" t="s">
        <v>24</v>
      </c>
      <c r="B23" s="9">
        <f>C23+D23+E23</f>
        <v>0</v>
      </c>
      <c r="C23" s="7"/>
      <c r="D23" s="11"/>
      <c r="E23" s="11"/>
    </row>
    <row r="24" spans="1:5" ht="19.5" customHeight="1">
      <c r="A24" s="8" t="s">
        <v>12</v>
      </c>
      <c r="B24" s="9">
        <f>B18+B21+B22+B23</f>
        <v>197840.92588</v>
      </c>
      <c r="C24" s="9">
        <f>C18+C21+C22+C23</f>
        <v>31636.345</v>
      </c>
      <c r="D24" s="9">
        <f>D18+D21+D22+D23</f>
        <v>77665.69200000001</v>
      </c>
      <c r="E24" s="9">
        <f>E18+E21+E22+E23</f>
        <v>88538.88887999998</v>
      </c>
    </row>
    <row r="27" spans="1:5" s="14" customFormat="1" ht="18.75">
      <c r="A27" s="14" t="s">
        <v>27</v>
      </c>
      <c r="D27" s="81" t="s">
        <v>33</v>
      </c>
      <c r="E27" s="81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1"/>
  <sheetViews>
    <sheetView view="pageBreakPreview" zoomScaleSheetLayoutView="100" zoomScalePageLayoutView="0" workbookViewId="0" topLeftCell="A11">
      <selection activeCell="A14" sqref="A14"/>
    </sheetView>
  </sheetViews>
  <sheetFormatPr defaultColWidth="9.140625" defaultRowHeight="12.75"/>
  <cols>
    <col min="1" max="1" width="36.7109375" style="47" customWidth="1"/>
    <col min="2" max="2" width="29.421875" style="48" customWidth="1"/>
    <col min="3" max="3" width="9.140625" style="49" customWidth="1"/>
    <col min="4" max="4" width="16.421875" style="48" customWidth="1"/>
    <col min="5" max="7" width="13.140625" style="48" customWidth="1"/>
    <col min="8" max="8" width="0.13671875" style="20" customWidth="1"/>
    <col min="9" max="16384" width="9.140625" style="20" customWidth="1"/>
  </cols>
  <sheetData>
    <row r="5" spans="5:6" ht="18.75" hidden="1">
      <c r="E5" s="73" t="s">
        <v>31</v>
      </c>
      <c r="F5" s="73"/>
    </row>
    <row r="6" spans="5:6" ht="18.75" hidden="1">
      <c r="E6" s="73" t="s">
        <v>32</v>
      </c>
      <c r="F6" s="73"/>
    </row>
    <row r="7" spans="5:7" ht="18.75" customHeight="1" hidden="1">
      <c r="E7" s="68" t="s">
        <v>40</v>
      </c>
      <c r="F7" s="69"/>
      <c r="G7" s="69"/>
    </row>
    <row r="9" spans="1:7" ht="18.75">
      <c r="A9" s="48"/>
      <c r="E9" s="87" t="s">
        <v>23</v>
      </c>
      <c r="F9" s="87"/>
      <c r="G9" s="87"/>
    </row>
    <row r="10" spans="1:7" ht="118.5" customHeight="1">
      <c r="A10" s="48"/>
      <c r="E10" s="87" t="s">
        <v>45</v>
      </c>
      <c r="F10" s="87"/>
      <c r="G10" s="87"/>
    </row>
    <row r="11" ht="8.25" customHeight="1">
      <c r="A11" s="48"/>
    </row>
    <row r="12" spans="1:7" s="19" customFormat="1" ht="18.75">
      <c r="A12" s="89" t="s">
        <v>20</v>
      </c>
      <c r="B12" s="89"/>
      <c r="C12" s="89"/>
      <c r="D12" s="89"/>
      <c r="E12" s="89"/>
      <c r="F12" s="89"/>
      <c r="G12" s="89"/>
    </row>
    <row r="13" spans="1:7" s="19" customFormat="1" ht="42.75" customHeight="1">
      <c r="A13" s="88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8"/>
      <c r="C13" s="88"/>
      <c r="D13" s="88"/>
      <c r="E13" s="88"/>
      <c r="F13" s="88"/>
      <c r="G13" s="88"/>
    </row>
    <row r="14" spans="1:7" s="19" customFormat="1" ht="10.5" customHeight="1">
      <c r="A14" s="50"/>
      <c r="B14" s="50"/>
      <c r="C14" s="50"/>
      <c r="D14" s="50"/>
      <c r="E14" s="50"/>
      <c r="F14" s="50"/>
      <c r="G14" s="50"/>
    </row>
    <row r="15" spans="1:8" ht="12.75">
      <c r="A15" s="71" t="s">
        <v>0</v>
      </c>
      <c r="B15" s="71" t="s">
        <v>13</v>
      </c>
      <c r="C15" s="71" t="s">
        <v>14</v>
      </c>
      <c r="D15" s="71" t="s">
        <v>17</v>
      </c>
      <c r="E15" s="71"/>
      <c r="F15" s="71"/>
      <c r="G15" s="71"/>
      <c r="H15" s="21"/>
    </row>
    <row r="16" spans="1:8" ht="12.75">
      <c r="A16" s="71"/>
      <c r="B16" s="71"/>
      <c r="C16" s="71"/>
      <c r="D16" s="71" t="s">
        <v>15</v>
      </c>
      <c r="E16" s="71" t="s">
        <v>16</v>
      </c>
      <c r="F16" s="71"/>
      <c r="G16" s="71"/>
      <c r="H16" s="21"/>
    </row>
    <row r="17" spans="1:8" ht="24" customHeight="1">
      <c r="A17" s="71"/>
      <c r="B17" s="71"/>
      <c r="C17" s="71"/>
      <c r="D17" s="71"/>
      <c r="E17" s="33">
        <v>2017</v>
      </c>
      <c r="F17" s="33">
        <v>2018</v>
      </c>
      <c r="G17" s="33">
        <v>2019</v>
      </c>
      <c r="H17" s="21"/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"/>
    </row>
    <row r="19" spans="1:8" s="4" customFormat="1" ht="12.75" hidden="1">
      <c r="A19" s="90"/>
      <c r="B19" s="91"/>
      <c r="C19" s="91"/>
      <c r="D19" s="91"/>
      <c r="E19" s="91"/>
      <c r="F19" s="91"/>
      <c r="G19" s="91"/>
      <c r="H19" s="91"/>
    </row>
    <row r="20" spans="1:8" s="4" customFormat="1" ht="18" customHeight="1">
      <c r="A20" s="92" t="s">
        <v>44</v>
      </c>
      <c r="B20" s="92"/>
      <c r="C20" s="92"/>
      <c r="D20" s="92"/>
      <c r="E20" s="92"/>
      <c r="F20" s="92"/>
      <c r="G20" s="92"/>
      <c r="H20" s="3"/>
    </row>
    <row r="21" spans="1:8" s="4" customFormat="1" ht="42" customHeight="1">
      <c r="A21" s="61" t="s">
        <v>34</v>
      </c>
      <c r="B21" s="59" t="s">
        <v>36</v>
      </c>
      <c r="C21" s="60" t="s">
        <v>22</v>
      </c>
      <c r="D21" s="32">
        <f>E21+G21+F21</f>
        <v>297123</v>
      </c>
      <c r="E21" s="32">
        <v>115500</v>
      </c>
      <c r="F21" s="32">
        <v>98175</v>
      </c>
      <c r="G21" s="32">
        <v>83448</v>
      </c>
      <c r="H21" s="3"/>
    </row>
    <row r="22" spans="1:8" s="4" customFormat="1" ht="12.75" customHeight="1" hidden="1">
      <c r="A22" s="62"/>
      <c r="B22" s="59"/>
      <c r="C22" s="57"/>
      <c r="D22" s="57"/>
      <c r="E22" s="57"/>
      <c r="F22" s="57"/>
      <c r="G22" s="57"/>
      <c r="H22" s="58"/>
    </row>
    <row r="23" spans="1:8" s="4" customFormat="1" ht="12.75" customHeight="1" hidden="1">
      <c r="A23" s="63"/>
      <c r="B23" s="59"/>
      <c r="C23" s="57"/>
      <c r="D23" s="57"/>
      <c r="E23" s="57"/>
      <c r="F23" s="57"/>
      <c r="G23" s="57"/>
      <c r="H23" s="58"/>
    </row>
    <row r="24" spans="1:8" s="4" customFormat="1" ht="51.75" customHeight="1">
      <c r="A24" s="64" t="s">
        <v>35</v>
      </c>
      <c r="B24" s="59" t="s">
        <v>37</v>
      </c>
      <c r="C24" s="60" t="s">
        <v>22</v>
      </c>
      <c r="D24" s="32">
        <f>E24+F24+G24</f>
        <v>8325</v>
      </c>
      <c r="E24" s="32">
        <v>2775</v>
      </c>
      <c r="F24" s="32">
        <v>2775</v>
      </c>
      <c r="G24" s="32">
        <v>2775</v>
      </c>
      <c r="H24" s="58"/>
    </row>
    <row r="25" spans="1:8" s="4" customFormat="1" ht="12.75" customHeight="1" hidden="1">
      <c r="A25" s="62"/>
      <c r="B25" s="59"/>
      <c r="C25" s="57"/>
      <c r="D25" s="32"/>
      <c r="E25" s="57"/>
      <c r="F25" s="57"/>
      <c r="G25" s="57"/>
      <c r="H25" s="58"/>
    </row>
    <row r="26" spans="1:8" s="4" customFormat="1" ht="12.75" customHeight="1" hidden="1">
      <c r="A26" s="63"/>
      <c r="B26" s="59"/>
      <c r="C26" s="57"/>
      <c r="D26" s="32"/>
      <c r="E26" s="57"/>
      <c r="F26" s="57"/>
      <c r="G26" s="57"/>
      <c r="H26" s="58"/>
    </row>
    <row r="27" spans="1:8" ht="12.75">
      <c r="A27" s="51"/>
      <c r="B27" s="52"/>
      <c r="C27" s="53"/>
      <c r="D27" s="54"/>
      <c r="E27" s="54"/>
      <c r="F27" s="54"/>
      <c r="G27" s="54"/>
      <c r="H27" s="22"/>
    </row>
    <row r="28" spans="1:7" s="19" customFormat="1" ht="18.75" customHeight="1">
      <c r="A28" s="55" t="s">
        <v>27</v>
      </c>
      <c r="B28" s="55"/>
      <c r="C28" s="50"/>
      <c r="D28" s="55"/>
      <c r="E28" s="55"/>
      <c r="F28" s="73" t="s">
        <v>33</v>
      </c>
      <c r="G28" s="73"/>
    </row>
    <row r="29" spans="1:7" s="4" customFormat="1" ht="25.5" customHeight="1">
      <c r="A29" s="47"/>
      <c r="B29" s="48"/>
      <c r="C29" s="49"/>
      <c r="D29" s="48"/>
      <c r="E29" s="48"/>
      <c r="F29" s="48"/>
      <c r="G29" s="48"/>
    </row>
    <row r="30" spans="1:7" s="4" customFormat="1" ht="17.25" customHeight="1">
      <c r="A30" s="47"/>
      <c r="B30" s="48"/>
      <c r="C30" s="49"/>
      <c r="D30" s="48"/>
      <c r="E30" s="48"/>
      <c r="F30" s="48"/>
      <c r="G30" s="48"/>
    </row>
    <row r="31" spans="1:7" s="4" customFormat="1" ht="12.75">
      <c r="A31" s="47"/>
      <c r="B31" s="48"/>
      <c r="C31" s="49"/>
      <c r="D31" s="48"/>
      <c r="E31" s="48"/>
      <c r="F31" s="48"/>
      <c r="G31" s="48"/>
    </row>
  </sheetData>
  <sheetProtection/>
  <mergeCells count="16">
    <mergeCell ref="A15:A17"/>
    <mergeCell ref="B15:B17"/>
    <mergeCell ref="C15:C17"/>
    <mergeCell ref="D15:G15"/>
    <mergeCell ref="D16:D17"/>
    <mergeCell ref="E16:G16"/>
    <mergeCell ref="F28:G28"/>
    <mergeCell ref="E5:F5"/>
    <mergeCell ref="E6:F6"/>
    <mergeCell ref="E9:G9"/>
    <mergeCell ref="E10:G10"/>
    <mergeCell ref="A13:G13"/>
    <mergeCell ref="A12:G12"/>
    <mergeCell ref="A19:H19"/>
    <mergeCell ref="A20:G20"/>
    <mergeCell ref="E7:G7"/>
  </mergeCells>
  <printOptions/>
  <pageMargins left="1.1811023622047245" right="0.3937007874015748" top="0.7874015748031497" bottom="0.3937007874015748" header="0.7874015748031497" footer="0"/>
  <pageSetup fitToHeight="25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Peo2</cp:lastModifiedBy>
  <cp:lastPrinted>2016-12-15T16:29:49Z</cp:lastPrinted>
  <dcterms:created xsi:type="dcterms:W3CDTF">1996-10-08T23:32:33Z</dcterms:created>
  <dcterms:modified xsi:type="dcterms:W3CDTF">2017-03-01T09:38:47Z</dcterms:modified>
  <cp:category/>
  <cp:version/>
  <cp:contentType/>
  <cp:contentStatus/>
</cp:coreProperties>
</file>