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додаток 2" sheetId="2" r:id="rId1"/>
    <sheet name="Аркуш1" sheetId="1" r:id="rId2"/>
  </sheets>
  <externalReferences>
    <externalReference r:id="rId3"/>
    <externalReference r:id="rId4"/>
  </externalReferences>
  <definedNames>
    <definedName name="_xlnm.Print_Area" localSheetId="0">'додаток 2'!$A$1:$E$24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2" l="1"/>
  <c r="D15" i="2" s="1"/>
  <c r="E15" i="2" s="1"/>
  <c r="D17" i="2" l="1"/>
  <c r="E17" i="2" s="1"/>
  <c r="B20" i="2" l="1"/>
  <c r="B19" i="2"/>
  <c r="B18" i="2"/>
  <c r="B17" i="2" l="1"/>
  <c r="C21" i="2" l="1"/>
  <c r="E21" i="2" l="1"/>
  <c r="D21" i="2"/>
  <c r="B15" i="2" l="1"/>
  <c r="B21" i="2" s="1"/>
</calcChain>
</file>

<file path=xl/sharedStrings.xml><?xml version="1.0" encoding="utf-8"?>
<sst xmlns="http://schemas.openxmlformats.org/spreadsheetml/2006/main" count="18" uniqueCount="18">
  <si>
    <t>ЗАТВЕРДЖЕНО</t>
  </si>
  <si>
    <t>Рішення міської ради</t>
  </si>
  <si>
    <t>Додаток 2</t>
  </si>
  <si>
    <t>До Програми розвитку інфраструктури та комплексного благоустрою міста Запоріжжя на 2017-2019 роки</t>
  </si>
  <si>
    <t>Орієнтовні обсяги та джерела фінансування</t>
  </si>
  <si>
    <t>Програми розвитку  інфраструктури  та комплексного благоустрою міста Запоріжжя на 2017-2019 роки</t>
  </si>
  <si>
    <t>Обсяг фінансування, всього</t>
  </si>
  <si>
    <t>За роками виконання</t>
  </si>
  <si>
    <t>Бюджет міста, всього</t>
  </si>
  <si>
    <t>в тому числі:</t>
  </si>
  <si>
    <t>власні надходження бюджетних установ</t>
  </si>
  <si>
    <t>Державний бюджет</t>
  </si>
  <si>
    <t>обласний бюджет</t>
  </si>
  <si>
    <t>Інші джерела</t>
  </si>
  <si>
    <t>Усього</t>
  </si>
  <si>
    <t>Секретар міської ради</t>
  </si>
  <si>
    <t xml:space="preserve">                              Р.О. Пидорич</t>
  </si>
  <si>
    <t>26.04.2017 №32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</si>
</sst>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00"/>
  </numFmts>
  <fonts count="11" x14ac:knownFonts="1">
    <font>
      <sz val="11"/>
      <color theme="1"/>
      <name val="Calibri"/>
      <family val="2"/>
      <scheme val="minor"/>
    </font>
    <font>
      <sz val="10"/>
      <name val="Arial"/>
    </font>
    <font>
      <sz val="16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1" applyFont="1" applyAlignment="1">
      <alignment vertical="center" wrapText="1"/>
    </xf>
    <xf numFmtId="0" fontId="3" fillId="0" borderId="0" xfId="1" applyFont="1" applyAlignment="1">
      <alignment vertical="center" wrapText="1"/>
    </xf>
    <xf numFmtId="0" fontId="4" fillId="0" borderId="0" xfId="1" applyFont="1" applyFill="1" applyAlignment="1">
      <alignment vertical="top" wrapText="1"/>
    </xf>
    <xf numFmtId="0" fontId="4" fillId="0" borderId="0" xfId="1" applyFont="1" applyAlignment="1">
      <alignment vertical="center" wrapText="1"/>
    </xf>
    <xf numFmtId="0" fontId="6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7" fillId="0" borderId="1" xfId="1" applyFont="1" applyBorder="1" applyAlignment="1">
      <alignment vertical="center" wrapText="1"/>
    </xf>
    <xf numFmtId="164" fontId="7" fillId="0" borderId="1" xfId="1" applyNumberFormat="1" applyFont="1" applyBorder="1" applyAlignment="1">
      <alignment horizontal="center" vertical="center" wrapText="1"/>
    </xf>
    <xf numFmtId="2" fontId="3" fillId="0" borderId="0" xfId="1" applyNumberFormat="1" applyFont="1" applyAlignment="1">
      <alignment vertical="center" wrapText="1"/>
    </xf>
    <xf numFmtId="0" fontId="8" fillId="0" borderId="1" xfId="1" applyFont="1" applyBorder="1" applyAlignment="1">
      <alignment vertical="center" wrapText="1"/>
    </xf>
    <xf numFmtId="164" fontId="8" fillId="0" borderId="1" xfId="1" applyNumberFormat="1" applyFont="1" applyBorder="1" applyAlignment="1">
      <alignment horizontal="center" vertical="center" wrapText="1"/>
    </xf>
    <xf numFmtId="2" fontId="9" fillId="0" borderId="0" xfId="1" applyNumberFormat="1" applyFont="1" applyAlignment="1">
      <alignment vertical="center" wrapText="1"/>
    </xf>
    <xf numFmtId="0" fontId="9" fillId="0" borderId="0" xfId="1" applyFont="1" applyAlignment="1">
      <alignment vertical="center" wrapText="1"/>
    </xf>
    <xf numFmtId="165" fontId="7" fillId="0" borderId="1" xfId="1" applyNumberFormat="1" applyFont="1" applyBorder="1" applyAlignment="1">
      <alignment horizontal="center" vertical="center" wrapText="1"/>
    </xf>
    <xf numFmtId="0" fontId="7" fillId="0" borderId="0" xfId="1" applyFont="1" applyAlignment="1">
      <alignment vertical="center" wrapText="1"/>
    </xf>
    <xf numFmtId="0" fontId="2" fillId="0" borderId="0" xfId="1" applyFont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2" fillId="0" borderId="0" xfId="1" applyFont="1" applyFill="1" applyAlignment="1">
      <alignment horizontal="left" vertical="top" wrapText="1"/>
    </xf>
    <xf numFmtId="0" fontId="5" fillId="0" borderId="0" xfId="1" applyFont="1" applyAlignment="1">
      <alignment horizontal="center" vertical="center" wrapText="1"/>
    </xf>
    <xf numFmtId="0" fontId="2" fillId="0" borderId="0" xfId="1" applyFont="1" applyFill="1" applyBorder="1" applyAlignment="1">
      <alignment horizontal="left" vertical="top" wrapText="1"/>
    </xf>
    <xf numFmtId="0" fontId="2" fillId="0" borderId="0" xfId="1" applyFont="1" applyAlignment="1">
      <alignment horizontal="left" vertical="center" wrapText="1"/>
    </xf>
    <xf numFmtId="0" fontId="10" fillId="0" borderId="0" xfId="1" applyFont="1" applyFill="1" applyBorder="1" applyAlignment="1">
      <alignment horizontal="left" vertical="top" wrapText="1"/>
    </xf>
  </cellXfs>
  <cellStyles count="2">
    <cellStyle name="Звичайний 2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50;&#1072;&#1088;&#1080;&#1096;&#1072;\&#1057;&#1045;&#1057;&#1057;&#1048;&#1071;%2026.04.2017\&#1055;&#1088;&#1086;&#1075;&#1088;&#1072;&#1084;&#1084;&#1072;\&#1076;&#1086;&#1076;.%201.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50;&#1072;&#1088;&#1080;&#1096;&#1072;\&#1057;&#1045;&#1057;&#1057;&#1048;&#1071;%2026.04.2017\&#1055;&#1088;&#1086;&#1075;&#1088;&#1072;&#1084;&#1084;&#1072;\&#1076;&#1086;&#1076;.1.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даток 1.1.ДІБ"/>
    </sheetNames>
    <sheetDataSet>
      <sheetData sheetId="0">
        <row r="100">
          <cell r="F100">
            <v>685117.446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даток 1.2.РА"/>
      <sheetName val="Аркуш1"/>
    </sheetNames>
    <sheetDataSet>
      <sheetData sheetId="0">
        <row r="37">
          <cell r="F37">
            <v>73622.493000000002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F24"/>
  <sheetViews>
    <sheetView tabSelected="1" view="pageBreakPreview" zoomScale="110" zoomScaleSheetLayoutView="110" workbookViewId="0">
      <selection activeCell="E17" sqref="E17"/>
    </sheetView>
  </sheetViews>
  <sheetFormatPr defaultColWidth="9.140625" defaultRowHeight="12.75" x14ac:dyDescent="0.25"/>
  <cols>
    <col min="1" max="1" width="41.42578125" style="17" customWidth="1"/>
    <col min="2" max="2" width="27.28515625" style="17" customWidth="1"/>
    <col min="3" max="3" width="20.140625" style="17" customWidth="1"/>
    <col min="4" max="5" width="27.28515625" style="17" customWidth="1"/>
    <col min="6" max="6" width="9.5703125" style="2" bestFit="1" customWidth="1"/>
    <col min="7" max="16384" width="9.140625" style="2"/>
  </cols>
  <sheetData>
    <row r="1" spans="1:6" ht="20.25" x14ac:dyDescent="0.25">
      <c r="A1" s="1"/>
      <c r="B1" s="1"/>
      <c r="C1" s="1"/>
      <c r="D1" s="20" t="s">
        <v>0</v>
      </c>
      <c r="E1" s="20"/>
    </row>
    <row r="2" spans="1:6" ht="20.25" x14ac:dyDescent="0.25">
      <c r="A2" s="1"/>
      <c r="B2" s="1"/>
      <c r="C2" s="1"/>
      <c r="D2" s="20" t="s">
        <v>1</v>
      </c>
      <c r="E2" s="20"/>
    </row>
    <row r="3" spans="1:6" ht="20.25" x14ac:dyDescent="0.25">
      <c r="A3" s="1"/>
      <c r="B3" s="1"/>
      <c r="C3" s="1"/>
      <c r="D3" s="24" t="s">
        <v>17</v>
      </c>
      <c r="E3" s="22"/>
    </row>
    <row r="4" spans="1:6" ht="20.25" x14ac:dyDescent="0.25">
      <c r="A4" s="1"/>
      <c r="B4" s="1"/>
      <c r="C4" s="1"/>
      <c r="D4" s="1"/>
      <c r="E4" s="1"/>
    </row>
    <row r="5" spans="1:6" ht="20.25" x14ac:dyDescent="0.25">
      <c r="A5" s="1"/>
      <c r="B5" s="1"/>
      <c r="C5" s="1"/>
      <c r="D5" s="23" t="s">
        <v>2</v>
      </c>
      <c r="E5" s="23"/>
      <c r="F5" s="3"/>
    </row>
    <row r="6" spans="1:6" ht="94.5" customHeight="1" x14ac:dyDescent="0.25">
      <c r="A6" s="1"/>
      <c r="B6" s="1"/>
      <c r="C6" s="1"/>
      <c r="D6" s="23" t="s">
        <v>3</v>
      </c>
      <c r="E6" s="23"/>
      <c r="F6" s="3"/>
    </row>
    <row r="7" spans="1:6" ht="20.25" x14ac:dyDescent="0.25">
      <c r="A7" s="1"/>
      <c r="B7" s="1"/>
      <c r="C7" s="1"/>
      <c r="D7" s="1"/>
      <c r="E7" s="1"/>
    </row>
    <row r="8" spans="1:6" s="4" customFormat="1" ht="20.25" x14ac:dyDescent="0.25">
      <c r="A8" s="21" t="s">
        <v>4</v>
      </c>
      <c r="B8" s="21"/>
      <c r="C8" s="21"/>
      <c r="D8" s="21"/>
      <c r="E8" s="21"/>
    </row>
    <row r="9" spans="1:6" s="4" customFormat="1" ht="24" customHeight="1" x14ac:dyDescent="0.25">
      <c r="A9" s="18" t="s">
        <v>5</v>
      </c>
      <c r="B9" s="18"/>
      <c r="C9" s="18"/>
      <c r="D9" s="18"/>
      <c r="E9" s="18"/>
    </row>
    <row r="10" spans="1:6" s="4" customFormat="1" ht="9.75" customHeight="1" x14ac:dyDescent="0.25">
      <c r="A10" s="5"/>
      <c r="B10" s="5"/>
      <c r="C10" s="5"/>
      <c r="D10" s="5"/>
      <c r="E10" s="5"/>
    </row>
    <row r="11" spans="1:6" x14ac:dyDescent="0.25">
      <c r="A11" s="6"/>
      <c r="B11" s="6"/>
      <c r="C11" s="6"/>
      <c r="D11" s="6"/>
      <c r="E11" s="6"/>
    </row>
    <row r="12" spans="1:6" x14ac:dyDescent="0.25">
      <c r="A12" s="19"/>
      <c r="B12" s="19" t="s">
        <v>6</v>
      </c>
      <c r="C12" s="19" t="s">
        <v>7</v>
      </c>
      <c r="D12" s="19"/>
      <c r="E12" s="19"/>
    </row>
    <row r="13" spans="1:6" x14ac:dyDescent="0.25">
      <c r="A13" s="19"/>
      <c r="B13" s="19"/>
      <c r="C13" s="7">
        <v>2017</v>
      </c>
      <c r="D13" s="7">
        <v>2018</v>
      </c>
      <c r="E13" s="7">
        <v>2019</v>
      </c>
    </row>
    <row r="14" spans="1:6" s="8" customFormat="1" x14ac:dyDescent="0.25">
      <c r="A14" s="7">
        <v>1</v>
      </c>
      <c r="B14" s="7">
        <v>2</v>
      </c>
      <c r="C14" s="7">
        <v>3</v>
      </c>
      <c r="D14" s="7">
        <v>4</v>
      </c>
      <c r="E14" s="7">
        <v>5</v>
      </c>
    </row>
    <row r="15" spans="1:6" x14ac:dyDescent="0.25">
      <c r="A15" s="9" t="s">
        <v>8</v>
      </c>
      <c r="B15" s="10">
        <f>C15+D15+E15</f>
        <v>2401305.6833435399</v>
      </c>
      <c r="C15" s="10">
        <f>'[1]додаток 1.1.ДІБ'!$F$100+'[2]додаток 1.2.РА'!$F$37</f>
        <v>758739.93900000001</v>
      </c>
      <c r="D15" s="10">
        <f>C15*1.055</f>
        <v>800470.63564499991</v>
      </c>
      <c r="E15" s="10">
        <f>D15*1.052</f>
        <v>842095.1086985399</v>
      </c>
      <c r="F15" s="11"/>
    </row>
    <row r="16" spans="1:6" x14ac:dyDescent="0.25">
      <c r="A16" s="9" t="s">
        <v>9</v>
      </c>
      <c r="B16" s="10"/>
      <c r="C16" s="10"/>
      <c r="D16" s="10"/>
      <c r="E16" s="10"/>
      <c r="F16" s="11"/>
    </row>
    <row r="17" spans="1:6" s="15" customFormat="1" x14ac:dyDescent="0.25">
      <c r="A17" s="12" t="s">
        <v>10</v>
      </c>
      <c r="B17" s="13">
        <f>C17+D17+E17</f>
        <v>1304.65340266</v>
      </c>
      <c r="C17" s="13">
        <v>412.23099999999999</v>
      </c>
      <c r="D17" s="13">
        <f>C17*1.055</f>
        <v>434.90370499999995</v>
      </c>
      <c r="E17" s="13">
        <f>D17*1.052</f>
        <v>457.51869765999999</v>
      </c>
      <c r="F17" s="14"/>
    </row>
    <row r="18" spans="1:6" x14ac:dyDescent="0.25">
      <c r="A18" s="9" t="s">
        <v>11</v>
      </c>
      <c r="B18" s="10">
        <f>C18+D18+E18</f>
        <v>0</v>
      </c>
      <c r="C18" s="10"/>
      <c r="D18" s="10"/>
      <c r="E18" s="10"/>
    </row>
    <row r="19" spans="1:6" x14ac:dyDescent="0.25">
      <c r="A19" s="9" t="s">
        <v>12</v>
      </c>
      <c r="B19" s="10">
        <f>C19+D19+E19</f>
        <v>0</v>
      </c>
      <c r="C19" s="7"/>
      <c r="D19" s="10"/>
      <c r="E19" s="10"/>
    </row>
    <row r="20" spans="1:6" ht="12.75" customHeight="1" x14ac:dyDescent="0.25">
      <c r="A20" s="9" t="s">
        <v>13</v>
      </c>
      <c r="B20" s="10">
        <f>C20+D20+E20</f>
        <v>0</v>
      </c>
      <c r="C20" s="7"/>
      <c r="D20" s="16"/>
      <c r="E20" s="16"/>
    </row>
    <row r="21" spans="1:6" ht="19.5" customHeight="1" x14ac:dyDescent="0.25">
      <c r="A21" s="9" t="s">
        <v>14</v>
      </c>
      <c r="B21" s="10">
        <f>B15+B18+B19+B20</f>
        <v>2401305.6833435399</v>
      </c>
      <c r="C21" s="10">
        <f>C15+C18+C19+C20</f>
        <v>758739.93900000001</v>
      </c>
      <c r="D21" s="10">
        <f>D15+D18+D19+D20</f>
        <v>800470.63564499991</v>
      </c>
      <c r="E21" s="10">
        <f>E15+E18+E19+E20</f>
        <v>842095.1086985399</v>
      </c>
    </row>
    <row r="24" spans="1:6" s="4" customFormat="1" ht="20.25" x14ac:dyDescent="0.25">
      <c r="A24" s="1" t="s">
        <v>15</v>
      </c>
      <c r="B24" s="1"/>
      <c r="C24" s="1"/>
      <c r="D24" s="20" t="s">
        <v>16</v>
      </c>
      <c r="E24" s="20"/>
    </row>
  </sheetData>
  <mergeCells count="11">
    <mergeCell ref="A8:E8"/>
    <mergeCell ref="D1:E1"/>
    <mergeCell ref="D2:E2"/>
    <mergeCell ref="D3:E3"/>
    <mergeCell ref="D5:E5"/>
    <mergeCell ref="D6:E6"/>
    <mergeCell ref="A9:E9"/>
    <mergeCell ref="A12:A13"/>
    <mergeCell ref="B12:B13"/>
    <mergeCell ref="C12:E12"/>
    <mergeCell ref="D24:E24"/>
  </mergeCells>
  <printOptions horizontalCentered="1"/>
  <pageMargins left="0" right="0" top="1.1811023622047245" bottom="0" header="0" footer="0"/>
  <pageSetup paperSize="9" scale="90" fitToHeight="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додаток 2</vt:lpstr>
      <vt:lpstr>Аркуш1</vt:lpstr>
      <vt:lpstr>'додаток 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2017-05-04T12:45:57Z</dcterms:modified>
</cp:coreProperties>
</file>