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2120" windowHeight="9000" activeTab="0"/>
  </bookViews>
  <sheets>
    <sheet name="Лист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<sst xmlns="http://schemas.openxmlformats.org/spreadsheetml/2006/main" count="87" uniqueCount="44">
  <si>
    <t>Програмна структура</t>
  </si>
  <si>
    <t>2007 рік (план)</t>
  </si>
  <si>
    <t>2008 рік (прогноз)</t>
  </si>
  <si>
    <t>2009 рік (прогноз)</t>
  </si>
  <si>
    <t>010116</t>
  </si>
  <si>
    <t>Показник затрат (вхідний ресурс):</t>
  </si>
  <si>
    <t>кількість працівників управління, чол.</t>
  </si>
  <si>
    <t>Показник продукту:</t>
  </si>
  <si>
    <t>Показник результативності (якості):</t>
  </si>
  <si>
    <t>в тому числі</t>
  </si>
  <si>
    <t>Загальний фонд</t>
  </si>
  <si>
    <t>Спеціальний фонд</t>
  </si>
  <si>
    <t>забезпечення протягом 2007-2009 років організації роботи та здійснення контролю за діяльністю комунальних підприємств підпорядкованих упрвлінню</t>
  </si>
  <si>
    <t>грн.</t>
  </si>
  <si>
    <t>Сума видатків (тис.грн.)</t>
  </si>
  <si>
    <t>Управління комунального господарства Запорізької міської ради</t>
  </si>
  <si>
    <r>
      <t xml:space="preserve">083  Головний розпорядник бюджетних коштів: </t>
    </r>
    <r>
      <rPr>
        <b/>
        <i/>
        <sz val="10"/>
        <rFont val="Arial Cyr"/>
        <family val="0"/>
      </rPr>
      <t>Управління комунального господарства міської рад</t>
    </r>
    <r>
      <rPr>
        <b/>
        <sz val="10"/>
        <rFont val="Arial Cyr"/>
        <family val="0"/>
      </rPr>
      <t>и</t>
    </r>
  </si>
  <si>
    <t>Код функціональної класифікації видатків</t>
  </si>
  <si>
    <r>
      <t>Завдання:</t>
    </r>
    <r>
      <rPr>
        <b/>
        <sz val="9"/>
        <rFont val="Arial Cyr"/>
        <family val="0"/>
      </rPr>
      <t xml:space="preserve"> Координація та контроль благоустрою міста. Реалізація особових прав та законних інтересів громадян з питань благоустрою міста. Забезпечити організацію роботи та здійснювати контроль за діяльністю комунальних підприємств підпорядкованих управлінню комунального господарства.</t>
    </r>
  </si>
  <si>
    <r>
      <t>Програма:</t>
    </r>
    <r>
      <rPr>
        <b/>
        <sz val="9"/>
        <rFont val="Arial Cyr"/>
        <family val="0"/>
      </rPr>
      <t xml:space="preserve"> Ефективне управління галузі комунального господарства на 2007 - 2009 роки</t>
    </r>
  </si>
  <si>
    <t>Розподіл видатків бюджету міста Запоріжжя на період 2007 - 2009 роки за бюджетною програмою</t>
  </si>
  <si>
    <t>забезпечується контроль за утриманням, якістю ремонту та будівництва усіх елементів благоустрою, %</t>
  </si>
  <si>
    <t>кількість розглянутих пропозицій, заяв та скарг населення, вживання заходів щодо недопущення причин, з яких виникли скарги, в подальшому, од.</t>
  </si>
  <si>
    <t>зменшення обгрунтованих скарг населення в порівнянні з минулим роком, %</t>
  </si>
  <si>
    <t>Секретар ради                                                                                                            Ю.В.Каптюх</t>
  </si>
  <si>
    <t>Відділ комунального господарства</t>
  </si>
  <si>
    <t>Запорізької міської ради</t>
  </si>
  <si>
    <t>розроблені програми по благоустрою міста та здійснюється контроль за їх виконанням, од.</t>
  </si>
  <si>
    <t>економічний аналіз фінансово-господарської діяльності відділу, од.</t>
  </si>
  <si>
    <t>забезпечення протягом 2007-2009 років організації роботи та здійснення контролю за діяльністю підприємств району, що надають комунальні послуги, %</t>
  </si>
  <si>
    <t>економічний аналіз фінансово-господарської діяльності підпорядкованих управлінню підприємств, од.</t>
  </si>
  <si>
    <t>кількість тендерів по закупівлі товарів, робіт і послуг за бюджетні кошти, од.</t>
  </si>
  <si>
    <r>
      <t>Завдання:</t>
    </r>
    <r>
      <rPr>
        <b/>
        <sz val="9"/>
        <rFont val="Arial Cyr"/>
        <family val="0"/>
      </rPr>
      <t xml:space="preserve"> Координація та контроль благоустрою міста. Реалізація особових прав та законних інтересів громадян з питань благоустрою міста. Забезпечити організацію роботи та здійснювати контроль за діяльністю підприємств району, що надають комунальні послуги.</t>
    </r>
  </si>
  <si>
    <t>Орджонікідзевської районної адміністрації</t>
  </si>
  <si>
    <t>083  Головний розпорядник бюджетних коштів: Відділ комунального господарства Орджонікідзевської районної адміністрації.</t>
  </si>
  <si>
    <t>бухгалтерські звіти виконання кошторису управління</t>
  </si>
  <si>
    <r>
      <t>Мета програми:</t>
    </r>
    <r>
      <rPr>
        <b/>
        <sz val="9"/>
        <rFont val="Arial Cyr"/>
        <family val="0"/>
      </rPr>
      <t xml:space="preserve"> Реалізація повноважень виконавчих органів ради у галузі комунального господарства. Забезпечення управління об'єктами комунального господарства, що перебувають у комунальній власності. Здійснення контролю за станом благоустрою території, організації озеленення, станом мереж зовнішнього освітлення.</t>
    </r>
  </si>
  <si>
    <t>цільове використання коштів, %</t>
  </si>
  <si>
    <t>до рішення міської ради</t>
  </si>
  <si>
    <t>№</t>
  </si>
  <si>
    <t xml:space="preserve">             Додаток № __1__</t>
  </si>
  <si>
    <t xml:space="preserve">             Додаток № __2__</t>
  </si>
  <si>
    <t>12.12.2007 № 22</t>
  </si>
  <si>
    <t>12.12.2007 №22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</si>
</sst>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color indexed="12"/>
      <name val="Arial Cyr"/>
      <family val="0"/>
    </font>
    <font>
      <b/>
      <sz val="9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3" fillId="0" borderId="1" xfId="0" applyNumberFormat="1" applyFont="1" applyBorder="1" applyAlignment="1" quotePrefix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1" fontId="5" fillId="0" borderId="1" xfId="0" applyNumberFormat="1" applyFont="1" applyBorder="1" applyAlignment="1" quotePrefix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 quotePrefix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C46">
      <selection activeCell="I53" sqref="I53"/>
    </sheetView>
  </sheetViews>
  <sheetFormatPr defaultColWidth="9.00390625" defaultRowHeight="12.75"/>
  <cols>
    <col min="1" max="1" width="41.00390625" style="0" customWidth="1"/>
    <col min="2" max="2" width="16.00390625" style="0" customWidth="1"/>
    <col min="4" max="4" width="10.625" style="0" customWidth="1"/>
    <col min="5" max="5" width="12.375" style="0" customWidth="1"/>
    <col min="7" max="7" width="11.625" style="0" customWidth="1"/>
    <col min="8" max="8" width="12.75390625" style="0" customWidth="1"/>
    <col min="10" max="10" width="10.375" style="0" customWidth="1"/>
    <col min="11" max="11" width="11.75390625" style="0" customWidth="1"/>
  </cols>
  <sheetData>
    <row r="1" spans="5:11" ht="18">
      <c r="E1" s="29"/>
      <c r="F1" s="29"/>
      <c r="H1" s="38" t="s">
        <v>40</v>
      </c>
      <c r="I1" s="38"/>
      <c r="J1" s="38"/>
      <c r="K1" s="38"/>
    </row>
    <row r="2" spans="5:11" ht="18">
      <c r="E2" s="29"/>
      <c r="F2" s="29"/>
      <c r="H2" s="14"/>
      <c r="I2" s="38" t="s">
        <v>38</v>
      </c>
      <c r="J2" s="38"/>
      <c r="K2" s="38"/>
    </row>
    <row r="3" spans="8:11" ht="18">
      <c r="H3" s="15"/>
      <c r="I3" s="16" t="s">
        <v>42</v>
      </c>
      <c r="J3" s="17" t="s">
        <v>39</v>
      </c>
      <c r="K3" s="16"/>
    </row>
    <row r="5" spans="1:11" ht="18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8">
      <c r="A6" s="37" t="s">
        <v>15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8" t="s">
        <v>13</v>
      </c>
    </row>
    <row r="8" spans="1:11" ht="12.75" customHeight="1">
      <c r="A8" s="33" t="s">
        <v>0</v>
      </c>
      <c r="B8" s="33" t="s">
        <v>17</v>
      </c>
      <c r="C8" s="32" t="s">
        <v>1</v>
      </c>
      <c r="D8" s="32"/>
      <c r="E8" s="32"/>
      <c r="F8" s="32" t="s">
        <v>2</v>
      </c>
      <c r="G8" s="32"/>
      <c r="H8" s="32"/>
      <c r="I8" s="32" t="s">
        <v>3</v>
      </c>
      <c r="J8" s="32"/>
      <c r="K8" s="32"/>
    </row>
    <row r="9" spans="1:11" ht="12.75" customHeight="1">
      <c r="A9" s="35"/>
      <c r="B9" s="35"/>
      <c r="C9" s="33" t="s">
        <v>14</v>
      </c>
      <c r="D9" s="30" t="s">
        <v>9</v>
      </c>
      <c r="E9" s="31"/>
      <c r="F9" s="33" t="s">
        <v>14</v>
      </c>
      <c r="G9" s="30" t="s">
        <v>9</v>
      </c>
      <c r="H9" s="31"/>
      <c r="I9" s="33" t="s">
        <v>14</v>
      </c>
      <c r="J9" s="30" t="s">
        <v>9</v>
      </c>
      <c r="K9" s="31"/>
    </row>
    <row r="10" spans="1:11" ht="24">
      <c r="A10" s="34"/>
      <c r="B10" s="34"/>
      <c r="C10" s="34"/>
      <c r="D10" s="4" t="s">
        <v>10</v>
      </c>
      <c r="E10" s="4" t="s">
        <v>11</v>
      </c>
      <c r="F10" s="34"/>
      <c r="G10" s="4" t="s">
        <v>10</v>
      </c>
      <c r="H10" s="4" t="s">
        <v>11</v>
      </c>
      <c r="I10" s="34"/>
      <c r="J10" s="4" t="s">
        <v>10</v>
      </c>
      <c r="K10" s="4" t="s">
        <v>11</v>
      </c>
    </row>
    <row r="11" spans="1:11" ht="12.75">
      <c r="A11" s="5">
        <v>1</v>
      </c>
      <c r="B11" s="5">
        <f>A11+1</f>
        <v>2</v>
      </c>
      <c r="C11" s="5">
        <f aca="true" t="shared" si="0" ref="C11:K11">B11+1</f>
        <v>3</v>
      </c>
      <c r="D11" s="5">
        <f t="shared" si="0"/>
        <v>4</v>
      </c>
      <c r="E11" s="5">
        <f t="shared" si="0"/>
        <v>5</v>
      </c>
      <c r="F11" s="5">
        <f t="shared" si="0"/>
        <v>6</v>
      </c>
      <c r="G11" s="5">
        <f t="shared" si="0"/>
        <v>7</v>
      </c>
      <c r="H11" s="5">
        <f t="shared" si="0"/>
        <v>8</v>
      </c>
      <c r="I11" s="5">
        <f t="shared" si="0"/>
        <v>9</v>
      </c>
      <c r="J11" s="5">
        <f t="shared" si="0"/>
        <v>10</v>
      </c>
      <c r="K11" s="5">
        <f t="shared" si="0"/>
        <v>11</v>
      </c>
    </row>
    <row r="12" spans="1:11" ht="37.5">
      <c r="A12" s="1" t="s">
        <v>16</v>
      </c>
      <c r="B12" s="19"/>
      <c r="C12" s="18"/>
      <c r="D12" s="20" t="e">
        <f>D13+#REF!+D65+#REF!+#REF!+#REF!+#REF!</f>
        <v>#REF!</v>
      </c>
      <c r="E12" s="21"/>
      <c r="F12" s="21"/>
      <c r="G12" s="22" t="e">
        <f>G13+#REF!+G65+#REF!+#REF!+#REF!+#REF!</f>
        <v>#REF!</v>
      </c>
      <c r="H12" s="21"/>
      <c r="I12" s="21"/>
      <c r="J12" s="22" t="e">
        <f>J13+#REF!+J65+#REF!+#REF!+#REF!+#REF!</f>
        <v>#REF!</v>
      </c>
      <c r="K12" s="18"/>
    </row>
    <row r="13" spans="1:11" ht="28.5" customHeight="1">
      <c r="A13" s="6" t="s">
        <v>19</v>
      </c>
      <c r="B13" s="12" t="s">
        <v>4</v>
      </c>
      <c r="C13" s="5">
        <f>D13+E13</f>
        <v>1327388</v>
      </c>
      <c r="D13" s="5">
        <v>1327388</v>
      </c>
      <c r="E13" s="5"/>
      <c r="F13" s="5">
        <f>G13+H13</f>
        <v>1456491</v>
      </c>
      <c r="G13" s="5">
        <v>1456491</v>
      </c>
      <c r="H13" s="5"/>
      <c r="I13" s="5">
        <f>J13+K13</f>
        <v>1556988.879</v>
      </c>
      <c r="J13" s="5">
        <f>G13*1.069</f>
        <v>1556988.879</v>
      </c>
      <c r="K13" s="5"/>
    </row>
    <row r="14" spans="1:11" ht="100.5" customHeight="1">
      <c r="A14" s="6" t="s">
        <v>36</v>
      </c>
      <c r="B14" s="9"/>
      <c r="C14" s="5"/>
      <c r="D14" s="5"/>
      <c r="E14" s="5"/>
      <c r="F14" s="5"/>
      <c r="G14" s="5"/>
      <c r="H14" s="5"/>
      <c r="I14" s="5"/>
      <c r="J14" s="5"/>
      <c r="K14" s="5"/>
    </row>
    <row r="15" spans="1:11" ht="90" customHeight="1">
      <c r="A15" s="6" t="s">
        <v>18</v>
      </c>
      <c r="B15" s="9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6" t="s">
        <v>5</v>
      </c>
      <c r="B16" s="9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2" t="s">
        <v>6</v>
      </c>
      <c r="B17" s="10"/>
      <c r="C17" s="7">
        <v>23</v>
      </c>
      <c r="D17" s="7">
        <v>23</v>
      </c>
      <c r="E17" s="7"/>
      <c r="F17" s="7">
        <v>23</v>
      </c>
      <c r="G17" s="7">
        <v>23</v>
      </c>
      <c r="H17" s="7"/>
      <c r="I17" s="7">
        <v>23</v>
      </c>
      <c r="J17" s="7">
        <v>23</v>
      </c>
      <c r="K17" s="7"/>
    </row>
    <row r="18" spans="1:11" ht="12.75">
      <c r="A18" s="6" t="s">
        <v>7</v>
      </c>
      <c r="B18" s="9"/>
      <c r="C18" s="7"/>
      <c r="D18" s="7"/>
      <c r="E18" s="7"/>
      <c r="F18" s="7"/>
      <c r="G18" s="7"/>
      <c r="H18" s="7"/>
      <c r="I18" s="7"/>
      <c r="J18" s="7"/>
      <c r="K18" s="7"/>
    </row>
    <row r="19" spans="1:11" ht="30" customHeight="1">
      <c r="A19" s="2" t="s">
        <v>27</v>
      </c>
      <c r="B19" s="10"/>
      <c r="C19" s="7">
        <v>7</v>
      </c>
      <c r="D19" s="7">
        <v>7</v>
      </c>
      <c r="E19" s="7"/>
      <c r="F19" s="7">
        <v>7</v>
      </c>
      <c r="G19" s="7">
        <v>7</v>
      </c>
      <c r="H19" s="7"/>
      <c r="I19" s="7">
        <v>7</v>
      </c>
      <c r="J19" s="7">
        <v>7</v>
      </c>
      <c r="K19" s="7"/>
    </row>
    <row r="20" spans="1:11" ht="24">
      <c r="A20" s="2" t="s">
        <v>31</v>
      </c>
      <c r="B20" s="10"/>
      <c r="C20" s="7">
        <v>25</v>
      </c>
      <c r="D20" s="7">
        <v>25</v>
      </c>
      <c r="E20" s="7"/>
      <c r="F20" s="7">
        <v>25</v>
      </c>
      <c r="G20" s="7">
        <v>25</v>
      </c>
      <c r="H20" s="7"/>
      <c r="I20" s="7">
        <v>25</v>
      </c>
      <c r="J20" s="7">
        <v>25</v>
      </c>
      <c r="K20" s="7"/>
    </row>
    <row r="21" spans="1:11" ht="36">
      <c r="A21" s="2" t="s">
        <v>21</v>
      </c>
      <c r="B21" s="10"/>
      <c r="C21" s="7">
        <v>100</v>
      </c>
      <c r="D21" s="7">
        <v>100</v>
      </c>
      <c r="E21" s="7"/>
      <c r="F21" s="7">
        <v>100</v>
      </c>
      <c r="G21" s="7">
        <v>100</v>
      </c>
      <c r="H21" s="7"/>
      <c r="I21" s="7">
        <v>100</v>
      </c>
      <c r="J21" s="7">
        <v>100</v>
      </c>
      <c r="K21" s="7"/>
    </row>
    <row r="22" spans="1:11" ht="36">
      <c r="A22" s="2" t="s">
        <v>30</v>
      </c>
      <c r="B22" s="10"/>
      <c r="C22" s="7">
        <v>14</v>
      </c>
      <c r="D22" s="7">
        <v>14</v>
      </c>
      <c r="E22" s="7"/>
      <c r="F22" s="7">
        <v>14</v>
      </c>
      <c r="G22" s="7">
        <v>14</v>
      </c>
      <c r="H22" s="7"/>
      <c r="I22" s="7">
        <v>14</v>
      </c>
      <c r="J22" s="7">
        <v>14</v>
      </c>
      <c r="K22" s="7"/>
    </row>
    <row r="23" spans="1:11" ht="24">
      <c r="A23" s="2" t="s">
        <v>35</v>
      </c>
      <c r="B23" s="10"/>
      <c r="C23" s="7">
        <v>20</v>
      </c>
      <c r="D23" s="7">
        <v>20</v>
      </c>
      <c r="E23" s="7"/>
      <c r="F23" s="7">
        <v>20</v>
      </c>
      <c r="G23" s="7">
        <v>20</v>
      </c>
      <c r="H23" s="7"/>
      <c r="I23" s="7">
        <v>20</v>
      </c>
      <c r="J23" s="7">
        <v>20</v>
      </c>
      <c r="K23" s="7"/>
    </row>
    <row r="24" spans="1:11" ht="41.25" customHeight="1">
      <c r="A24" s="2" t="s">
        <v>22</v>
      </c>
      <c r="B24" s="10"/>
      <c r="C24" s="7">
        <f>D24+E24</f>
        <v>300</v>
      </c>
      <c r="D24" s="7">
        <v>300</v>
      </c>
      <c r="E24" s="7"/>
      <c r="F24" s="7">
        <f>G24+H24</f>
        <v>285</v>
      </c>
      <c r="G24" s="7">
        <f>D24*0.95</f>
        <v>285</v>
      </c>
      <c r="H24" s="7"/>
      <c r="I24" s="7">
        <f>J24+K24</f>
        <v>270.75</v>
      </c>
      <c r="J24" s="7">
        <f>G24*0.95</f>
        <v>270.75</v>
      </c>
      <c r="K24" s="7"/>
    </row>
    <row r="25" spans="1:11" ht="12.75">
      <c r="A25" s="6" t="s">
        <v>8</v>
      </c>
      <c r="B25" s="9"/>
      <c r="C25" s="7"/>
      <c r="D25" s="7"/>
      <c r="E25" s="7"/>
      <c r="F25" s="7"/>
      <c r="G25" s="7"/>
      <c r="H25" s="7"/>
      <c r="I25" s="7"/>
      <c r="J25" s="7"/>
      <c r="K25" s="7"/>
    </row>
    <row r="26" spans="1:11" ht="48">
      <c r="A26" s="2" t="s">
        <v>12</v>
      </c>
      <c r="B26" s="10"/>
      <c r="C26" s="7">
        <v>100</v>
      </c>
      <c r="D26" s="7">
        <v>100</v>
      </c>
      <c r="E26" s="7"/>
      <c r="F26" s="7">
        <v>100</v>
      </c>
      <c r="G26" s="7">
        <v>100</v>
      </c>
      <c r="H26" s="7"/>
      <c r="I26" s="7">
        <v>100</v>
      </c>
      <c r="J26" s="7">
        <v>100</v>
      </c>
      <c r="K26" s="7"/>
    </row>
    <row r="27" spans="1:11" ht="24">
      <c r="A27" s="2" t="s">
        <v>23</v>
      </c>
      <c r="B27" s="10"/>
      <c r="C27" s="7">
        <v>5</v>
      </c>
      <c r="D27" s="7">
        <v>5</v>
      </c>
      <c r="E27" s="7"/>
      <c r="F27" s="7">
        <v>5</v>
      </c>
      <c r="G27" s="7">
        <v>5</v>
      </c>
      <c r="H27" s="7"/>
      <c r="I27" s="7">
        <v>5</v>
      </c>
      <c r="J27" s="7">
        <v>5</v>
      </c>
      <c r="K27" s="7"/>
    </row>
    <row r="28" spans="1:11" ht="12.75">
      <c r="A28" s="2" t="s">
        <v>37</v>
      </c>
      <c r="B28" s="10"/>
      <c r="C28" s="7">
        <v>100</v>
      </c>
      <c r="D28" s="7">
        <v>100</v>
      </c>
      <c r="E28" s="7"/>
      <c r="F28" s="7">
        <v>100</v>
      </c>
      <c r="G28" s="7">
        <v>100</v>
      </c>
      <c r="H28" s="7"/>
      <c r="I28" s="7">
        <v>100</v>
      </c>
      <c r="J28" s="7">
        <v>100</v>
      </c>
      <c r="K28" s="7"/>
    </row>
    <row r="31" spans="1:11" ht="18">
      <c r="A31" s="36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11"/>
      <c r="B49" s="11"/>
      <c r="C49" s="11"/>
      <c r="D49" s="11"/>
      <c r="E49" s="40"/>
      <c r="F49" s="40"/>
      <c r="G49" s="11"/>
      <c r="H49" s="39"/>
      <c r="I49" s="39"/>
      <c r="J49" s="39"/>
      <c r="K49" s="39"/>
    </row>
    <row r="51" spans="1:11" s="25" customFormat="1" ht="18">
      <c r="A51" s="24"/>
      <c r="B51" s="24"/>
      <c r="C51" s="24"/>
      <c r="D51" s="24"/>
      <c r="E51" s="43"/>
      <c r="F51" s="43"/>
      <c r="G51" s="24"/>
      <c r="H51" s="38" t="s">
        <v>41</v>
      </c>
      <c r="I51" s="38"/>
      <c r="J51" s="38"/>
      <c r="K51" s="38"/>
    </row>
    <row r="52" spans="5:11" s="25" customFormat="1" ht="18">
      <c r="E52" s="41"/>
      <c r="F52" s="41"/>
      <c r="H52" s="42" t="s">
        <v>38</v>
      </c>
      <c r="I52" s="42"/>
      <c r="J52" s="42"/>
      <c r="K52" s="42"/>
    </row>
    <row r="53" spans="9:11" s="25" customFormat="1" ht="18">
      <c r="I53" s="26" t="s">
        <v>43</v>
      </c>
      <c r="J53" s="17" t="s">
        <v>39</v>
      </c>
      <c r="K53" s="26"/>
    </row>
    <row r="54" s="25" customFormat="1" ht="12.75"/>
    <row r="55" spans="1:11" s="25" customFormat="1" ht="18">
      <c r="A55" s="37" t="s">
        <v>20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25" customFormat="1" ht="18">
      <c r="A56" s="37" t="s">
        <v>25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25" customFormat="1" ht="18">
      <c r="A57" s="37" t="s">
        <v>33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25" customFormat="1" ht="18">
      <c r="A58" s="37" t="s">
        <v>26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28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7" t="s">
        <v>13</v>
      </c>
    </row>
    <row r="60" spans="1:11" s="28" customFormat="1" ht="12.75">
      <c r="A60" s="33" t="s">
        <v>0</v>
      </c>
      <c r="B60" s="33" t="s">
        <v>17</v>
      </c>
      <c r="C60" s="32" t="s">
        <v>1</v>
      </c>
      <c r="D60" s="32"/>
      <c r="E60" s="32"/>
      <c r="F60" s="32" t="s">
        <v>2</v>
      </c>
      <c r="G60" s="32"/>
      <c r="H60" s="32"/>
      <c r="I60" s="32" t="s">
        <v>3</v>
      </c>
      <c r="J60" s="32"/>
      <c r="K60" s="32"/>
    </row>
    <row r="61" spans="1:11" s="28" customFormat="1" ht="12.75">
      <c r="A61" s="35"/>
      <c r="B61" s="35"/>
      <c r="C61" s="33" t="s">
        <v>14</v>
      </c>
      <c r="D61" s="30" t="s">
        <v>9</v>
      </c>
      <c r="E61" s="31"/>
      <c r="F61" s="33" t="s">
        <v>14</v>
      </c>
      <c r="G61" s="30" t="s">
        <v>9</v>
      </c>
      <c r="H61" s="31"/>
      <c r="I61" s="33" t="s">
        <v>14</v>
      </c>
      <c r="J61" s="30" t="s">
        <v>9</v>
      </c>
      <c r="K61" s="31"/>
    </row>
    <row r="62" spans="1:11" s="28" customFormat="1" ht="24">
      <c r="A62" s="34"/>
      <c r="B62" s="34"/>
      <c r="C62" s="34"/>
      <c r="D62" s="4" t="s">
        <v>10</v>
      </c>
      <c r="E62" s="4" t="s">
        <v>11</v>
      </c>
      <c r="F62" s="34"/>
      <c r="G62" s="4" t="s">
        <v>10</v>
      </c>
      <c r="H62" s="4" t="s">
        <v>11</v>
      </c>
      <c r="I62" s="34"/>
      <c r="J62" s="4" t="s">
        <v>10</v>
      </c>
      <c r="K62" s="4" t="s">
        <v>11</v>
      </c>
    </row>
    <row r="63" spans="1:11" s="28" customFormat="1" ht="12.75">
      <c r="A63" s="5">
        <v>1</v>
      </c>
      <c r="B63" s="5">
        <f>A63+1</f>
        <v>2</v>
      </c>
      <c r="C63" s="5">
        <f aca="true" t="shared" si="1" ref="C63:K63">B63+1</f>
        <v>3</v>
      </c>
      <c r="D63" s="5">
        <f t="shared" si="1"/>
        <v>4</v>
      </c>
      <c r="E63" s="5">
        <f t="shared" si="1"/>
        <v>5</v>
      </c>
      <c r="F63" s="5">
        <f t="shared" si="1"/>
        <v>6</v>
      </c>
      <c r="G63" s="5">
        <f t="shared" si="1"/>
        <v>7</v>
      </c>
      <c r="H63" s="5">
        <f t="shared" si="1"/>
        <v>8</v>
      </c>
      <c r="I63" s="5">
        <f t="shared" si="1"/>
        <v>9</v>
      </c>
      <c r="J63" s="5">
        <f t="shared" si="1"/>
        <v>10</v>
      </c>
      <c r="K63" s="5">
        <f t="shared" si="1"/>
        <v>11</v>
      </c>
    </row>
    <row r="64" spans="1:11" s="28" customFormat="1" ht="36">
      <c r="A64" s="1" t="s">
        <v>34</v>
      </c>
      <c r="B64" s="1"/>
      <c r="C64" s="4"/>
      <c r="D64" s="4"/>
      <c r="E64" s="4"/>
      <c r="F64" s="4"/>
      <c r="G64" s="4"/>
      <c r="H64" s="4"/>
      <c r="I64" s="4"/>
      <c r="J64" s="4"/>
      <c r="K64" s="4"/>
    </row>
    <row r="65" spans="1:11" s="28" customFormat="1" ht="28.5" customHeight="1">
      <c r="A65" s="6" t="s">
        <v>19</v>
      </c>
      <c r="B65" s="12" t="s">
        <v>4</v>
      </c>
      <c r="C65" s="5">
        <f>D65+E65</f>
        <v>217439</v>
      </c>
      <c r="D65" s="13">
        <v>217439</v>
      </c>
      <c r="E65" s="5"/>
      <c r="F65" s="5">
        <f>G65+H65</f>
        <v>231242</v>
      </c>
      <c r="G65" s="5">
        <v>231242</v>
      </c>
      <c r="H65" s="5"/>
      <c r="I65" s="5">
        <f>J65+K65</f>
        <v>247197.69799999997</v>
      </c>
      <c r="J65" s="5">
        <f>G65*1.069</f>
        <v>247197.69799999997</v>
      </c>
      <c r="K65" s="5"/>
    </row>
    <row r="66" spans="1:11" s="28" customFormat="1" ht="100.5" customHeight="1">
      <c r="A66" s="6" t="s">
        <v>36</v>
      </c>
      <c r="B66" s="9"/>
      <c r="C66" s="5"/>
      <c r="D66" s="5"/>
      <c r="E66" s="5"/>
      <c r="F66" s="5"/>
      <c r="G66" s="5"/>
      <c r="H66" s="5"/>
      <c r="I66" s="5"/>
      <c r="J66" s="5"/>
      <c r="K66" s="5"/>
    </row>
    <row r="67" spans="1:11" s="28" customFormat="1" ht="84">
      <c r="A67" s="6" t="s">
        <v>32</v>
      </c>
      <c r="B67" s="9"/>
      <c r="C67" s="7"/>
      <c r="D67" s="7"/>
      <c r="E67" s="7"/>
      <c r="F67" s="7"/>
      <c r="G67" s="7"/>
      <c r="H67" s="7"/>
      <c r="I67" s="7"/>
      <c r="J67" s="7"/>
      <c r="K67" s="7"/>
    </row>
    <row r="68" spans="1:11" s="28" customFormat="1" ht="12.75">
      <c r="A68" s="6" t="s">
        <v>5</v>
      </c>
      <c r="B68" s="9"/>
      <c r="C68" s="7"/>
      <c r="D68" s="7"/>
      <c r="E68" s="7"/>
      <c r="F68" s="7"/>
      <c r="G68" s="7"/>
      <c r="H68" s="7"/>
      <c r="I68" s="7"/>
      <c r="J68" s="7"/>
      <c r="K68" s="7"/>
    </row>
    <row r="69" spans="1:11" s="28" customFormat="1" ht="12.75">
      <c r="A69" s="2" t="s">
        <v>6</v>
      </c>
      <c r="B69" s="10"/>
      <c r="C69" s="7">
        <f>D69</f>
        <v>8</v>
      </c>
      <c r="D69" s="7">
        <v>8</v>
      </c>
      <c r="E69" s="7"/>
      <c r="F69" s="7">
        <f>G69</f>
        <v>8</v>
      </c>
      <c r="G69" s="7">
        <v>8</v>
      </c>
      <c r="H69" s="7"/>
      <c r="I69" s="7">
        <f>J69</f>
        <v>8</v>
      </c>
      <c r="J69" s="7">
        <v>8</v>
      </c>
      <c r="K69" s="7"/>
    </row>
    <row r="70" spans="1:11" s="28" customFormat="1" ht="12.75">
      <c r="A70" s="6" t="s">
        <v>7</v>
      </c>
      <c r="B70" s="9"/>
      <c r="C70" s="7"/>
      <c r="D70" s="7"/>
      <c r="E70" s="7"/>
      <c r="F70" s="7"/>
      <c r="G70" s="7"/>
      <c r="H70" s="7"/>
      <c r="I70" s="7"/>
      <c r="J70" s="7"/>
      <c r="K70" s="7"/>
    </row>
    <row r="71" spans="1:11" s="28" customFormat="1" ht="24">
      <c r="A71" s="2" t="s">
        <v>27</v>
      </c>
      <c r="B71" s="10"/>
      <c r="C71" s="7">
        <v>2</v>
      </c>
      <c r="D71" s="7">
        <v>2</v>
      </c>
      <c r="E71" s="7"/>
      <c r="F71" s="7">
        <v>2</v>
      </c>
      <c r="G71" s="7">
        <v>2</v>
      </c>
      <c r="H71" s="7"/>
      <c r="I71" s="7">
        <v>2</v>
      </c>
      <c r="J71" s="7">
        <v>2</v>
      </c>
      <c r="K71" s="7"/>
    </row>
    <row r="72" spans="1:11" s="28" customFormat="1" ht="24">
      <c r="A72" s="2" t="s">
        <v>31</v>
      </c>
      <c r="B72" s="10"/>
      <c r="C72" s="7">
        <v>5</v>
      </c>
      <c r="D72" s="7">
        <v>5</v>
      </c>
      <c r="E72" s="7"/>
      <c r="F72" s="7">
        <v>5</v>
      </c>
      <c r="G72" s="7">
        <v>5</v>
      </c>
      <c r="H72" s="7"/>
      <c r="I72" s="7">
        <v>5</v>
      </c>
      <c r="J72" s="7">
        <v>5</v>
      </c>
      <c r="K72" s="7"/>
    </row>
    <row r="73" spans="1:11" s="28" customFormat="1" ht="36">
      <c r="A73" s="2" t="s">
        <v>21</v>
      </c>
      <c r="B73" s="10"/>
      <c r="C73" s="7">
        <v>100</v>
      </c>
      <c r="D73" s="7">
        <v>100</v>
      </c>
      <c r="E73" s="7"/>
      <c r="F73" s="7">
        <v>100</v>
      </c>
      <c r="G73" s="7">
        <v>100</v>
      </c>
      <c r="H73" s="7"/>
      <c r="I73" s="7">
        <v>100</v>
      </c>
      <c r="J73" s="7">
        <v>100</v>
      </c>
      <c r="K73" s="7"/>
    </row>
    <row r="74" spans="1:11" s="28" customFormat="1" ht="24">
      <c r="A74" s="2" t="s">
        <v>28</v>
      </c>
      <c r="B74" s="10"/>
      <c r="C74" s="7">
        <v>20</v>
      </c>
      <c r="D74" s="7">
        <v>20</v>
      </c>
      <c r="E74" s="7"/>
      <c r="F74" s="7">
        <v>20</v>
      </c>
      <c r="G74" s="7">
        <v>20</v>
      </c>
      <c r="H74" s="7"/>
      <c r="I74" s="7">
        <v>20</v>
      </c>
      <c r="J74" s="7">
        <v>20</v>
      </c>
      <c r="K74" s="7"/>
    </row>
    <row r="75" spans="1:11" s="28" customFormat="1" ht="40.5" customHeight="1">
      <c r="A75" s="2" t="s">
        <v>22</v>
      </c>
      <c r="B75" s="10"/>
      <c r="C75" s="7">
        <f>D75+E75</f>
        <v>675</v>
      </c>
      <c r="D75" s="7">
        <v>675</v>
      </c>
      <c r="E75" s="7"/>
      <c r="F75" s="7">
        <f>G75+H75</f>
        <v>641.25</v>
      </c>
      <c r="G75" s="7">
        <f>D75*0.95</f>
        <v>641.25</v>
      </c>
      <c r="H75" s="7"/>
      <c r="I75" s="7">
        <f>J75+K75</f>
        <v>609.1875</v>
      </c>
      <c r="J75" s="7">
        <f>G75*0.95</f>
        <v>609.1875</v>
      </c>
      <c r="K75" s="7"/>
    </row>
    <row r="76" spans="1:11" s="28" customFormat="1" ht="12.75">
      <c r="A76" s="6" t="s">
        <v>8</v>
      </c>
      <c r="B76" s="9"/>
      <c r="C76" s="7"/>
      <c r="D76" s="7"/>
      <c r="E76" s="7"/>
      <c r="F76" s="7"/>
      <c r="G76" s="7"/>
      <c r="H76" s="7"/>
      <c r="I76" s="7"/>
      <c r="J76" s="7"/>
      <c r="K76" s="7"/>
    </row>
    <row r="77" spans="1:11" s="28" customFormat="1" ht="48">
      <c r="A77" s="2" t="s">
        <v>29</v>
      </c>
      <c r="B77" s="10"/>
      <c r="C77" s="7">
        <v>100</v>
      </c>
      <c r="D77" s="7">
        <v>100</v>
      </c>
      <c r="E77" s="7"/>
      <c r="F77" s="7">
        <v>100</v>
      </c>
      <c r="G77" s="7">
        <v>100</v>
      </c>
      <c r="H77" s="7"/>
      <c r="I77" s="7">
        <v>100</v>
      </c>
      <c r="J77" s="7">
        <v>100</v>
      </c>
      <c r="K77" s="7"/>
    </row>
    <row r="78" spans="1:11" s="28" customFormat="1" ht="24">
      <c r="A78" s="2" t="s">
        <v>23</v>
      </c>
      <c r="B78" s="10"/>
      <c r="C78" s="7">
        <v>5</v>
      </c>
      <c r="D78" s="7">
        <v>5</v>
      </c>
      <c r="E78" s="7"/>
      <c r="F78" s="7">
        <v>5</v>
      </c>
      <c r="G78" s="7">
        <v>5</v>
      </c>
      <c r="H78" s="7"/>
      <c r="I78" s="7">
        <v>5</v>
      </c>
      <c r="J78" s="7">
        <v>5</v>
      </c>
      <c r="K78" s="7"/>
    </row>
    <row r="79" spans="1:11" s="28" customFormat="1" ht="12.75">
      <c r="A79" s="2" t="s">
        <v>37</v>
      </c>
      <c r="B79" s="10"/>
      <c r="C79" s="7">
        <v>100</v>
      </c>
      <c r="D79" s="7">
        <v>100</v>
      </c>
      <c r="E79" s="7"/>
      <c r="F79" s="7">
        <v>100</v>
      </c>
      <c r="G79" s="7">
        <v>100</v>
      </c>
      <c r="H79" s="7"/>
      <c r="I79" s="7">
        <v>100</v>
      </c>
      <c r="J79" s="7">
        <v>100</v>
      </c>
      <c r="K79" s="7"/>
    </row>
    <row r="80" s="28" customFormat="1" ht="12.75"/>
    <row r="81" s="28" customFormat="1" ht="12.75"/>
    <row r="82" spans="1:11" s="25" customFormat="1" ht="18">
      <c r="A82" s="36" t="s">
        <v>24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="25" customFormat="1" ht="12.75"/>
    <row r="84" s="25" customFormat="1" ht="12.75"/>
    <row r="85" s="25" customFormat="1" ht="12.75"/>
  </sheetData>
  <mergeCells count="40">
    <mergeCell ref="E52:F52"/>
    <mergeCell ref="H52:K52"/>
    <mergeCell ref="E1:F1"/>
    <mergeCell ref="E51:F51"/>
    <mergeCell ref="H51:K51"/>
    <mergeCell ref="E2:F2"/>
    <mergeCell ref="C8:E8"/>
    <mergeCell ref="F8:H8"/>
    <mergeCell ref="I8:K8"/>
    <mergeCell ref="C9:C10"/>
    <mergeCell ref="D9:E9"/>
    <mergeCell ref="F9:F10"/>
    <mergeCell ref="G9:H9"/>
    <mergeCell ref="I9:I10"/>
    <mergeCell ref="H1:K1"/>
    <mergeCell ref="H49:K49"/>
    <mergeCell ref="A31:K31"/>
    <mergeCell ref="J9:K9"/>
    <mergeCell ref="A6:K6"/>
    <mergeCell ref="B8:B10"/>
    <mergeCell ref="A8:A10"/>
    <mergeCell ref="A5:K5"/>
    <mergeCell ref="E49:F49"/>
    <mergeCell ref="I2:K2"/>
    <mergeCell ref="C60:E60"/>
    <mergeCell ref="F60:H60"/>
    <mergeCell ref="A55:K55"/>
    <mergeCell ref="A56:K56"/>
    <mergeCell ref="A57:K57"/>
    <mergeCell ref="A58:K58"/>
    <mergeCell ref="A82:K82"/>
    <mergeCell ref="I60:K60"/>
    <mergeCell ref="C61:C62"/>
    <mergeCell ref="D61:E61"/>
    <mergeCell ref="F61:F62"/>
    <mergeCell ref="G61:H61"/>
    <mergeCell ref="I61:I62"/>
    <mergeCell ref="J61:K61"/>
    <mergeCell ref="A60:A62"/>
    <mergeCell ref="B60:B62"/>
  </mergeCells>
  <printOptions horizontalCentered="1"/>
  <pageMargins left="0.1968503937007874" right="0.1968503937007874" top="0.7874015748031497" bottom="0.393700787401574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pressa3</cp:lastModifiedBy>
  <cp:lastPrinted>2007-12-04T07:56:21Z</cp:lastPrinted>
  <dcterms:created xsi:type="dcterms:W3CDTF">2006-10-17T09:18:33Z</dcterms:created>
  <dcterms:modified xsi:type="dcterms:W3CDTF">2008-01-16T10:53:17Z</dcterms:modified>
  <cp:category/>
  <cp:version/>
  <cp:contentType/>
  <cp:contentStatus/>
</cp:coreProperties>
</file>