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0"/>
  </bookViews>
  <sheets>
    <sheet name="Додаток № 1 (місто)" sheetId="1" r:id="rId1"/>
    <sheet name="Додаток № 2 (Л)" sheetId="2" r:id="rId2"/>
    <sheet name="Додаток № 3 (Х)" sheetId="3" r:id="rId3"/>
    <sheet name="Додаток № 4 (О) " sheetId="4" r:id="rId4"/>
    <sheet name="Додаток № 5 (Ж)" sheetId="5" r:id="rId5"/>
    <sheet name="Додаток № 6 (Ш)" sheetId="6" r:id="rId6"/>
    <sheet name="Додаток № 7 (З)" sheetId="7" r:id="rId7"/>
    <sheet name="Додаток № 8 (К)" sheetId="8" r:id="rId8"/>
  </sheets>
  <definedNames>
    <definedName name="_xlnm.Print_Titles" localSheetId="0">'Додаток № 1 (місто)'!$10:$12</definedName>
    <definedName name="_xlnm.Print_Titles" localSheetId="1">'Додаток № 2 (Л)'!$10:$12</definedName>
    <definedName name="_xlnm.Print_Titles" localSheetId="2">'Додаток № 3 (Х)'!$10:$12</definedName>
    <definedName name="_xlnm.Print_Titles" localSheetId="3">'Додаток № 4 (О) '!$10:$12</definedName>
    <definedName name="_xlnm.Print_Titles" localSheetId="4">'Додаток № 5 (Ж)'!$10:$12</definedName>
    <definedName name="_xlnm.Print_Titles" localSheetId="5">'Додаток № 6 (Ш)'!$10:$12</definedName>
    <definedName name="_xlnm.Print_Titles" localSheetId="6">'Додаток № 7 (З)'!$10:$12</definedName>
    <definedName name="_xlnm.Print_Titles" localSheetId="7">'Додаток № 8 (К)'!$10:$12</definedName>
    <definedName name="_xlnm.Print_Area" localSheetId="0">'Додаток № 1 (місто)'!$A$1:$C$107</definedName>
    <definedName name="_xlnm.Print_Area" localSheetId="1">'Додаток № 2 (Л)'!$A$1:$C$106</definedName>
    <definedName name="_xlnm.Print_Area" localSheetId="2">'Додаток № 3 (Х)'!$A$1:$C$106</definedName>
    <definedName name="_xlnm.Print_Area" localSheetId="3">'Додаток № 4 (О) '!$A$1:$C$107</definedName>
    <definedName name="_xlnm.Print_Area" localSheetId="4">'Додаток № 5 (Ж)'!$A$1:$C$107</definedName>
    <definedName name="_xlnm.Print_Area" localSheetId="5">'Додаток № 6 (Ш)'!$A$1:$C$107</definedName>
    <definedName name="_xlnm.Print_Area" localSheetId="6">'Додаток № 7 (З)'!$A$1:$C$107</definedName>
    <definedName name="_xlnm.Print_Area" localSheetId="7">'Додаток № 8 (К)'!$A$1:$C$107</definedName>
  </definedNames>
  <calcPr fullCalcOnLoad="1"/>
</workbook>
</file>

<file path=xl/comments1.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A75"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A75"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<sst xmlns="http://schemas.openxmlformats.org/spreadsheetml/2006/main" count="974" uniqueCount="120">
  <si>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</si>
  <si>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</si>
  <si>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</si>
  <si>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</si>
  <si>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</si>
  <si>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</si>
  <si>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</si>
  <si>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</si>
  <si>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</si>
  <si>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</si>
  <si>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</si>
  <si>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</si>
  <si>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</si>
  <si>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</si>
  <si>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</si>
  <si>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</si>
  <si>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</si>
  <si>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</si>
  <si>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</si>
  <si>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</si>
  <si>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</si>
  <si>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</si>
  <si>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</si>
  <si>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</si>
  <si>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</si>
  <si>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</si>
  <si>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</si>
  <si>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</si>
  <si>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</si>
  <si>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</si>
  <si>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</si>
  <si>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</si>
  <si>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</si>
  <si>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</si>
  <si>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</si>
  <si>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Найменування доходів згідно з бюджетною класифікацією</t>
  </si>
  <si>
    <t>Загальний фонд</t>
  </si>
  <si>
    <t>х</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</si>
  <si>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</si>
  <si>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</si>
  <si>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</si>
  <si>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</si>
  <si>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</si>
  <si>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</si>
  <si>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</si>
  <si>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</si>
  <si>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</si>
  <si>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</si>
  <si>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</si>
  <si>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</si>
  <si>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</si>
  <si>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</si>
  <si>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</si>
  <si>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</si>
  <si>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</si>
  <si>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</si>
  <si>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</si>
  <si>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</si>
  <si>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</si>
  <si>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</si>
  <si>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</si>
  <si>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</si>
  <si>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</si>
  <si>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</si>
  <si>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</si>
  <si>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</si>
  <si>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</si>
  <si>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</si>
  <si>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</si>
  <si>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</si>
  <si>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</si>
  <si>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Код бюджетної класифікації</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</si>
  <si>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</si>
  <si>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</si>
  <si>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</si>
  <si>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</si>
  <si>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</si>
  <si>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</si>
  <si>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</si>
  <si>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</si>
  <si>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</si>
  <si>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</si>
  <si>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</si>
  <si>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</si>
  <si>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</si>
  <si>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</si>
  <si>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</si>
  <si>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</si>
  <si>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</si>
  <si>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</si>
  <si>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</si>
  <si>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</si>
  <si>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Додаток 1</t>
  </si>
  <si>
    <t>до рішення виконавчого комітету</t>
  </si>
  <si>
    <t>міської ради</t>
  </si>
  <si>
    <t>К.О.Вайтаник</t>
  </si>
  <si>
    <t>Додаток 2</t>
  </si>
  <si>
    <t>Плата за користування надрами місцевого значення</t>
  </si>
  <si>
    <t>по Ленінському району</t>
  </si>
  <si>
    <t>по Хортицькому району</t>
  </si>
  <si>
    <t>Додаток 3</t>
  </si>
  <si>
    <t>по Орджонікідзевському району</t>
  </si>
  <si>
    <t>Фіксований сільськогосподарський податок нарахований після 1 січня 2001 року</t>
  </si>
  <si>
    <t>Додаток 5</t>
  </si>
  <si>
    <t>Додаток 4</t>
  </si>
  <si>
    <t>по Жовтневому району</t>
  </si>
  <si>
    <t>Додаток 6</t>
  </si>
  <si>
    <t>Додаток 7</t>
  </si>
  <si>
    <t>по Заводському району</t>
  </si>
  <si>
    <t>по Шевченківському району</t>
  </si>
  <si>
    <t>Додаток 8</t>
  </si>
  <si>
    <t>по Комунарському району</t>
  </si>
  <si>
    <t>до міського бюджету</t>
  </si>
  <si>
    <t>План надходження доходів на 2007 рік</t>
  </si>
  <si>
    <t xml:space="preserve">Платежі за користування надрами місцевого значення </t>
  </si>
  <si>
    <t>3. Адміністративні штрафи та інші санкції</t>
  </si>
  <si>
    <t>Керуючий справами виконкому ради</t>
  </si>
  <si>
    <t>24.02.2007 № 43</t>
  </si>
  <si>
    <t>24.02.2007 №43</t>
  </si>
  <si>
    <t>24.02.2007 343</t>
  </si>
</sst>
</file>

<file path=xl/styles.xml><?xml version="1.0" encoding="utf-8"?>
<styleSheet xmlns="http://schemas.openxmlformats.org/spreadsheetml/2006/main">
  <numFmts count="6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s>
  <fonts count="19">
    <font>
      <sz val="10"/>
      <name val="Arial Cyr"/>
      <family val="0"/>
    </font>
    <font>
      <sz val="12"/>
      <name val="Times New Roman Cyr"/>
      <family val="1"/>
    </font>
    <font>
      <sz val="12"/>
      <name val="UkrainianPragmatica"/>
      <family val="0"/>
    </font>
    <font>
      <u val="single"/>
      <sz val="6"/>
      <color indexed="12"/>
      <name val="Arial Cyr"/>
      <family val="0"/>
    </font>
    <font>
      <u val="single"/>
      <sz val="6"/>
      <color indexed="36"/>
      <name val="Arial Cyr"/>
      <family val="0"/>
    </font>
    <font>
      <sz val="10"/>
      <name val="Tahoma"/>
      <family val="0"/>
    </font>
    <font>
      <b/>
      <sz val="10"/>
      <name val="Tahoma"/>
      <family val="0"/>
    </font>
    <font>
      <sz val="16"/>
      <name val="Arial"/>
      <family val="2"/>
    </font>
    <font>
      <sz val="12"/>
      <name val="Arial"/>
      <family val="2"/>
    </font>
    <font>
      <sz val="13"/>
      <name val="Arial"/>
      <family val="2"/>
    </font>
    <font>
      <sz val="10"/>
      <name val="Arial"/>
      <family val="2"/>
    </font>
    <font>
      <b/>
      <sz val="14"/>
      <name val="Arial"/>
      <family val="2"/>
    </font>
    <font>
      <b/>
      <sz val="10"/>
      <name val="Arial"/>
      <family val="2"/>
    </font>
    <font>
      <sz val="9"/>
      <name val="Arial"/>
      <family val="2"/>
    </font>
    <font>
      <b/>
      <sz val="12"/>
      <name val="Arial"/>
      <family val="2"/>
    </font>
    <font>
      <i/>
      <sz val="11"/>
      <name val="Arial"/>
      <family val="2"/>
    </font>
    <font>
      <sz val="14"/>
      <name val="Arial"/>
      <family val="2"/>
    </font>
    <font>
      <i/>
      <sz val="12"/>
      <name val="Arial"/>
      <family val="2"/>
    </font>
    <font>
      <b/>
      <sz val="8"/>
      <name val="Arial Cyr"/>
      <family val="2"/>
    </font>
  </fonts>
  <fills count="2">
    <fill>
      <patternFill/>
    </fill>
    <fill>
      <patternFill patternType="gray125"/>
    </fill>
  </fills>
  <borders count="17">
    <border>
      <left/>
      <right/>
      <top/>
      <bottom/>
      <diagonal/>
    </border>
    <border>
      <left style="thin"/>
      <right style="thin"/>
      <top style="thin"/>
      <bottom style="thin"/>
    </border>
    <border>
      <left style="medium"/>
      <right style="thin"/>
      <top style="thin"/>
      <bottom style="thin"/>
    </border>
    <border>
      <left style="thin"/>
      <right style="medium"/>
      <top>
        <color indexed="63"/>
      </top>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style="medium"/>
    </border>
    <border>
      <left style="medium"/>
      <right>
        <color indexed="63"/>
      </right>
      <top style="medium"/>
      <bottom style="medium"/>
    </border>
    <border>
      <left style="medium"/>
      <right style="thin"/>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 fillId="0" borderId="0">
      <alignment/>
      <protection/>
    </xf>
    <xf numFmtId="0" fontId="4" fillId="0" borderId="0" applyNumberFormat="0" applyFill="0" applyBorder="0" applyAlignment="0" applyProtection="0"/>
    <xf numFmtId="9" fontId="0" fillId="0" borderId="0" applyFont="0" applyFill="0" applyBorder="0" applyAlignment="0" applyProtection="0"/>
    <xf numFmtId="189"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0" fontId="7" fillId="0" borderId="0" xfId="18" applyFont="1" applyAlignment="1">
      <alignment horizontal="center"/>
      <protection/>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1" xfId="19" applyFont="1" applyBorder="1" applyAlignment="1" applyProtection="1">
      <alignment horizontal="center" vertical="center" wrapText="1"/>
      <protection/>
    </xf>
    <xf numFmtId="0" fontId="12" fillId="0" borderId="1" xfId="19" applyFont="1" applyBorder="1" applyAlignment="1" applyProtection="1">
      <alignment horizontal="center" vertical="center"/>
      <protection/>
    </xf>
    <xf numFmtId="3" fontId="13" fillId="0" borderId="1" xfId="0" applyNumberFormat="1" applyFont="1" applyBorder="1" applyAlignment="1">
      <alignment vertical="center"/>
    </xf>
    <xf numFmtId="0" fontId="8" fillId="0" borderId="1" xfId="19" applyFont="1" applyBorder="1" applyAlignment="1" applyProtection="1">
      <alignment vertical="center" wrapText="1"/>
      <protection/>
    </xf>
    <xf numFmtId="0" fontId="10" fillId="0" borderId="1" xfId="19" applyFont="1" applyBorder="1" applyAlignment="1" applyProtection="1">
      <alignment horizontal="center" vertical="center"/>
      <protection/>
    </xf>
    <xf numFmtId="0" fontId="10" fillId="0" borderId="1" xfId="19" applyFont="1" applyBorder="1" applyAlignment="1" applyProtection="1">
      <alignment horizontal="center" vertical="center" wrapText="1"/>
      <protection/>
    </xf>
    <xf numFmtId="0" fontId="14" fillId="0" borderId="1" xfId="0" applyFont="1" applyBorder="1" applyAlignment="1">
      <alignment/>
    </xf>
    <xf numFmtId="0" fontId="12" fillId="0" borderId="1" xfId="0" applyFont="1" applyBorder="1" applyAlignment="1">
      <alignment/>
    </xf>
    <xf numFmtId="0" fontId="12" fillId="0" borderId="0" xfId="0" applyFont="1" applyAlignment="1">
      <alignment/>
    </xf>
    <xf numFmtId="3" fontId="13" fillId="0" borderId="2" xfId="0" applyNumberFormat="1" applyFont="1" applyBorder="1" applyAlignment="1">
      <alignment vertical="center"/>
    </xf>
    <xf numFmtId="0" fontId="15" fillId="0" borderId="3" xfId="0" applyFont="1" applyBorder="1" applyAlignment="1">
      <alignment wrapText="1"/>
    </xf>
    <xf numFmtId="0" fontId="10" fillId="0" borderId="4" xfId="0" applyFont="1" applyBorder="1" applyAlignment="1">
      <alignment horizontal="center" vertical="center"/>
    </xf>
    <xf numFmtId="3" fontId="13" fillId="0" borderId="5" xfId="0" applyNumberFormat="1" applyFont="1" applyBorder="1" applyAlignment="1">
      <alignment vertical="center"/>
    </xf>
    <xf numFmtId="0" fontId="15" fillId="0" borderId="6" xfId="0" applyFont="1" applyBorder="1" applyAlignment="1">
      <alignment wrapText="1"/>
    </xf>
    <xf numFmtId="0" fontId="10" fillId="0" borderId="7" xfId="0" applyFont="1" applyBorder="1" applyAlignment="1">
      <alignment horizontal="center" vertical="center"/>
    </xf>
    <xf numFmtId="0" fontId="15" fillId="0" borderId="3" xfId="0" applyFont="1" applyBorder="1" applyAlignment="1">
      <alignment vertical="center" wrapText="1"/>
    </xf>
    <xf numFmtId="0" fontId="15" fillId="0" borderId="8" xfId="0" applyFont="1" applyBorder="1" applyAlignment="1">
      <alignment wrapText="1"/>
    </xf>
    <xf numFmtId="0" fontId="10" fillId="0" borderId="2" xfId="0" applyFont="1" applyBorder="1" applyAlignment="1">
      <alignment horizontal="center" vertical="center"/>
    </xf>
    <xf numFmtId="3" fontId="13" fillId="0" borderId="9" xfId="0" applyNumberFormat="1" applyFont="1" applyFill="1" applyBorder="1" applyAlignment="1">
      <alignment vertical="center"/>
    </xf>
    <xf numFmtId="3" fontId="13" fillId="0" borderId="10" xfId="0" applyNumberFormat="1" applyFont="1" applyBorder="1" applyAlignment="1">
      <alignment horizontal="right" vertical="center"/>
    </xf>
    <xf numFmtId="3" fontId="13" fillId="0" borderId="11" xfId="0" applyNumberFormat="1" applyFont="1" applyBorder="1" applyAlignment="1">
      <alignment vertical="center"/>
    </xf>
    <xf numFmtId="0" fontId="10" fillId="0" borderId="11" xfId="0" applyFont="1" applyBorder="1" applyAlignment="1">
      <alignment horizontal="center" vertical="center"/>
    </xf>
    <xf numFmtId="3" fontId="13" fillId="0" borderId="1" xfId="0" applyNumberFormat="1" applyFont="1" applyBorder="1" applyAlignment="1">
      <alignment horizontal="center" vertical="center"/>
    </xf>
    <xf numFmtId="0" fontId="10" fillId="0" borderId="12" xfId="0" applyFont="1" applyBorder="1" applyAlignment="1">
      <alignment horizontal="center"/>
    </xf>
    <xf numFmtId="172" fontId="10" fillId="0" borderId="0" xfId="0" applyNumberFormat="1" applyFont="1" applyAlignment="1">
      <alignment/>
    </xf>
    <xf numFmtId="0" fontId="16" fillId="0" borderId="0" xfId="0" applyFont="1" applyAlignment="1">
      <alignment/>
    </xf>
    <xf numFmtId="3" fontId="10" fillId="0" borderId="0" xfId="0" applyNumberFormat="1" applyFont="1" applyAlignment="1">
      <alignment/>
    </xf>
    <xf numFmtId="0" fontId="10" fillId="0" borderId="0" xfId="0" applyFont="1" applyAlignment="1">
      <alignment horizontal="right"/>
    </xf>
    <xf numFmtId="0" fontId="16" fillId="0" borderId="0" xfId="0" applyFont="1" applyAlignment="1">
      <alignment horizontal="left"/>
    </xf>
    <xf numFmtId="0" fontId="8" fillId="0" borderId="0" xfId="0" applyFont="1" applyAlignment="1">
      <alignment/>
    </xf>
    <xf numFmtId="0" fontId="16" fillId="0" borderId="0" xfId="0" applyFont="1" applyAlignment="1">
      <alignment horizontal="center"/>
    </xf>
    <xf numFmtId="0" fontId="16" fillId="0" borderId="1" xfId="19" applyFont="1" applyBorder="1" applyAlignment="1" applyProtection="1">
      <alignment horizontal="center" vertical="center" wrapText="1"/>
      <protection/>
    </xf>
    <xf numFmtId="0" fontId="8" fillId="0" borderId="1" xfId="19" applyFont="1" applyBorder="1" applyAlignment="1" applyProtection="1">
      <alignment horizontal="center" vertical="center" wrapText="1"/>
      <protection/>
    </xf>
    <xf numFmtId="0" fontId="8" fillId="0" borderId="1" xfId="19" applyFont="1" applyBorder="1" applyAlignment="1" applyProtection="1">
      <alignment horizontal="left" vertical="center" wrapText="1"/>
      <protection/>
    </xf>
    <xf numFmtId="0" fontId="16" fillId="0" borderId="6" xfId="19" applyFont="1" applyBorder="1" applyAlignment="1" applyProtection="1">
      <alignment horizontal="center" vertical="center" wrapText="1"/>
      <protection/>
    </xf>
    <xf numFmtId="0" fontId="10" fillId="0" borderId="7" xfId="19" applyFont="1" applyBorder="1" applyAlignment="1" applyProtection="1">
      <alignment horizontal="center" vertical="center"/>
      <protection/>
    </xf>
    <xf numFmtId="0" fontId="8" fillId="0" borderId="6" xfId="19" applyFont="1" applyBorder="1" applyAlignment="1" applyProtection="1">
      <alignment horizontal="center" vertical="center" wrapText="1"/>
      <protection/>
    </xf>
    <xf numFmtId="0" fontId="17" fillId="0" borderId="6" xfId="19" applyFont="1" applyBorder="1" applyAlignment="1" applyProtection="1">
      <alignment vertical="center" wrapText="1"/>
      <protection/>
    </xf>
    <xf numFmtId="3" fontId="13" fillId="0" borderId="10"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13" fillId="0" borderId="2" xfId="0" applyNumberFormat="1" applyFont="1" applyBorder="1" applyAlignment="1">
      <alignment horizontal="center" vertical="center"/>
    </xf>
    <xf numFmtId="0" fontId="8" fillId="0" borderId="14" xfId="0" applyFont="1" applyBorder="1" applyAlignment="1">
      <alignment/>
    </xf>
    <xf numFmtId="0" fontId="10" fillId="0" borderId="15" xfId="0" applyFont="1" applyBorder="1" applyAlignment="1">
      <alignment/>
    </xf>
    <xf numFmtId="3" fontId="13" fillId="0" borderId="16" xfId="0" applyNumberFormat="1" applyFont="1" applyBorder="1" applyAlignment="1">
      <alignment vertical="center"/>
    </xf>
    <xf numFmtId="0" fontId="8" fillId="0" borderId="14" xfId="0" applyFont="1" applyBorder="1" applyAlignment="1">
      <alignment horizontal="left"/>
    </xf>
    <xf numFmtId="0" fontId="7" fillId="0" borderId="15" xfId="0" applyFont="1" applyBorder="1" applyAlignment="1">
      <alignment horizontal="left"/>
    </xf>
    <xf numFmtId="3" fontId="13" fillId="0" borderId="16" xfId="0" applyNumberFormat="1" applyFont="1" applyBorder="1" applyAlignment="1">
      <alignment/>
    </xf>
    <xf numFmtId="0" fontId="7" fillId="0" borderId="0" xfId="0" applyFont="1" applyAlignment="1">
      <alignment horizontal="left"/>
    </xf>
    <xf numFmtId="0" fontId="8" fillId="0" borderId="1" xfId="0" applyFont="1" applyBorder="1" applyAlignment="1">
      <alignment horizontal="center"/>
    </xf>
    <xf numFmtId="0" fontId="14" fillId="0" borderId="1" xfId="19" applyFont="1" applyBorder="1" applyAlignment="1" applyProtection="1">
      <alignment horizontal="center" vertical="center"/>
      <protection/>
    </xf>
    <xf numFmtId="3" fontId="14" fillId="0" borderId="1" xfId="0" applyNumberFormat="1" applyFont="1" applyBorder="1" applyAlignment="1">
      <alignment vertical="center"/>
    </xf>
    <xf numFmtId="0" fontId="8" fillId="0" borderId="1" xfId="19" applyFont="1" applyBorder="1" applyAlignment="1" applyProtection="1">
      <alignment horizontal="center" vertical="center"/>
      <protection/>
    </xf>
    <xf numFmtId="3" fontId="8" fillId="0" borderId="1" xfId="0" applyNumberFormat="1" applyFont="1" applyBorder="1" applyAlignment="1">
      <alignment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0" xfId="0" applyFont="1" applyAlignment="1">
      <alignment horizontal="center"/>
    </xf>
    <xf numFmtId="0" fontId="10" fillId="0" borderId="1" xfId="19" applyFont="1" applyFill="1" applyBorder="1" applyAlignment="1" applyProtection="1">
      <alignment horizontal="center" vertical="center"/>
      <protection/>
    </xf>
    <xf numFmtId="0" fontId="8" fillId="0" borderId="1" xfId="19" applyFont="1" applyFill="1" applyBorder="1" applyAlignment="1" applyProtection="1">
      <alignment horizontal="center" vertical="center"/>
      <protection/>
    </xf>
    <xf numFmtId="3" fontId="14" fillId="0" borderId="1" xfId="0" applyNumberFormat="1" applyFont="1" applyBorder="1" applyAlignment="1">
      <alignment/>
    </xf>
    <xf numFmtId="0" fontId="8" fillId="0" borderId="1" xfId="0" applyFont="1" applyBorder="1" applyAlignment="1">
      <alignment horizontal="center" vertical="center" wrapText="1"/>
    </xf>
  </cellXfs>
  <cellStyles count="11">
    <cellStyle name="Normal" xfId="0"/>
    <cellStyle name="Hyperlink" xfId="15"/>
    <cellStyle name="Currency" xfId="16"/>
    <cellStyle name="Currency [0]" xfId="17"/>
    <cellStyle name="Обычный_Proekt20per" xfId="18"/>
    <cellStyle name="Обычный_ZV1PIV98" xfId="19"/>
    <cellStyle name="Followed Hyperlink" xfId="20"/>
    <cellStyle name="Percent" xfId="21"/>
    <cellStyle name="Тысячи_бюджет 1998 по клас."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15"/>
  <sheetViews>
    <sheetView showGridLines="0" tabSelected="1"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33"/>
      <c r="B1" s="34" t="s">
        <v>92</v>
      </c>
      <c r="C1" s="31"/>
    </row>
    <row r="2" spans="1:3" ht="18.75" customHeight="1">
      <c r="A2" s="33"/>
      <c r="B2" s="34" t="s">
        <v>93</v>
      </c>
      <c r="C2" s="31"/>
    </row>
    <row r="3" spans="1:3" ht="19.5" customHeight="1">
      <c r="A3" s="33"/>
      <c r="B3" s="34" t="s">
        <v>94</v>
      </c>
      <c r="C3" s="31"/>
    </row>
    <row r="4" spans="1:3" ht="22.5" customHeight="1">
      <c r="A4" s="33"/>
      <c r="B4" s="34" t="s">
        <v>118</v>
      </c>
      <c r="C4" s="31"/>
    </row>
    <row r="5" ht="45.75" customHeight="1">
      <c r="C5" s="5"/>
    </row>
    <row r="6" spans="1:3" ht="20.25" customHeight="1">
      <c r="A6" s="1" t="s">
        <v>113</v>
      </c>
      <c r="C6" s="36"/>
    </row>
    <row r="7" ht="20.25">
      <c r="A7" s="1" t="s">
        <v>112</v>
      </c>
    </row>
    <row r="8" ht="15">
      <c r="C8" s="61" t="s">
        <v>50</v>
      </c>
    </row>
    <row r="9" ht="21" customHeight="1"/>
    <row r="10" spans="1:3" s="35" customFormat="1" ht="21" customHeight="1">
      <c r="A10" s="65" t="s">
        <v>35</v>
      </c>
      <c r="B10" s="65" t="s">
        <v>71</v>
      </c>
      <c r="C10" s="65" t="s">
        <v>36</v>
      </c>
    </row>
    <row r="11" spans="1:3" s="35" customFormat="1" ht="27" customHeight="1">
      <c r="A11" s="65"/>
      <c r="B11" s="65"/>
      <c r="C11" s="65"/>
    </row>
    <row r="12" spans="1:3" ht="18.75" customHeight="1">
      <c r="A12" s="54">
        <v>1</v>
      </c>
      <c r="B12" s="54">
        <v>2</v>
      </c>
      <c r="C12" s="54">
        <v>3</v>
      </c>
    </row>
    <row r="13" spans="1:3" ht="21" customHeight="1">
      <c r="A13" s="6" t="s">
        <v>0</v>
      </c>
      <c r="B13" s="55">
        <v>10000000</v>
      </c>
      <c r="C13" s="56">
        <f>C14+C20+C24+C31</f>
        <v>372087015</v>
      </c>
    </row>
    <row r="14" spans="1:3" ht="30">
      <c r="A14" s="38" t="s">
        <v>1</v>
      </c>
      <c r="B14" s="57">
        <v>11000000</v>
      </c>
      <c r="C14" s="58">
        <f>C15+C16</f>
        <v>338052500</v>
      </c>
    </row>
    <row r="15" spans="1:3" ht="20.25" customHeight="1">
      <c r="A15" s="9" t="s">
        <v>49</v>
      </c>
      <c r="B15" s="57">
        <v>11010000</v>
      </c>
      <c r="C15" s="58">
        <v>330540000</v>
      </c>
    </row>
    <row r="16" spans="1:3" ht="20.25" customHeight="1">
      <c r="A16" s="9" t="s">
        <v>2</v>
      </c>
      <c r="B16" s="57">
        <v>11020000</v>
      </c>
      <c r="C16" s="58">
        <f>C17</f>
        <v>7512500</v>
      </c>
    </row>
    <row r="17" spans="1:3" ht="30">
      <c r="A17" s="9" t="s">
        <v>51</v>
      </c>
      <c r="B17" s="57">
        <v>11020201</v>
      </c>
      <c r="C17" s="58">
        <v>7512500</v>
      </c>
    </row>
    <row r="18" spans="1:3" ht="18" customHeight="1" hidden="1">
      <c r="A18" s="38" t="s">
        <v>3</v>
      </c>
      <c r="B18" s="57">
        <v>12000000</v>
      </c>
      <c r="C18" s="59" t="s">
        <v>37</v>
      </c>
    </row>
    <row r="19" spans="1:3" ht="30" hidden="1">
      <c r="A19" s="9" t="s">
        <v>4</v>
      </c>
      <c r="B19" s="57">
        <v>12020000</v>
      </c>
      <c r="C19" s="59" t="s">
        <v>37</v>
      </c>
    </row>
    <row r="20" spans="1:3" ht="15.75" customHeight="1">
      <c r="A20" s="38" t="s">
        <v>64</v>
      </c>
      <c r="B20" s="57">
        <v>13000000</v>
      </c>
      <c r="C20" s="58">
        <f>SUM(C21:C23)</f>
        <v>26345000</v>
      </c>
    </row>
    <row r="21" spans="1:3" ht="35.25" customHeight="1" hidden="1">
      <c r="A21" s="9" t="s">
        <v>65</v>
      </c>
      <c r="B21" s="57">
        <v>13010000</v>
      </c>
      <c r="C21" s="58"/>
    </row>
    <row r="22" spans="1:3" ht="15">
      <c r="A22" s="39" t="s">
        <v>114</v>
      </c>
      <c r="B22" s="57">
        <v>13030200</v>
      </c>
      <c r="C22" s="58">
        <v>150000</v>
      </c>
    </row>
    <row r="23" spans="1:3" ht="16.5" customHeight="1">
      <c r="A23" s="9" t="s">
        <v>5</v>
      </c>
      <c r="B23" s="57">
        <v>13050000</v>
      </c>
      <c r="C23" s="58">
        <v>26195000</v>
      </c>
    </row>
    <row r="24" spans="1:3" ht="19.5" customHeight="1">
      <c r="A24" s="38" t="s">
        <v>6</v>
      </c>
      <c r="B24" s="57">
        <v>14000000</v>
      </c>
      <c r="C24" s="58">
        <f>C25+C29</f>
        <v>468200</v>
      </c>
    </row>
    <row r="25" spans="1:3" ht="20.25" customHeight="1">
      <c r="A25" s="38" t="s">
        <v>67</v>
      </c>
      <c r="B25" s="57">
        <v>14060000</v>
      </c>
      <c r="C25" s="58">
        <f>SUM(C26:C28)</f>
        <v>48200</v>
      </c>
    </row>
    <row r="26" spans="1:3" ht="18" customHeight="1" hidden="1">
      <c r="A26" s="9" t="s">
        <v>7</v>
      </c>
      <c r="B26" s="57">
        <v>14060100</v>
      </c>
      <c r="C26" s="58"/>
    </row>
    <row r="27" spans="1:3" ht="18.75" customHeight="1" hidden="1">
      <c r="A27" s="9" t="s">
        <v>8</v>
      </c>
      <c r="B27" s="57">
        <v>14060200</v>
      </c>
      <c r="C27" s="58"/>
    </row>
    <row r="28" spans="1:3" ht="18.75" customHeight="1">
      <c r="A28" s="9" t="s">
        <v>9</v>
      </c>
      <c r="B28" s="57">
        <v>14060300</v>
      </c>
      <c r="C28" s="58">
        <v>48200</v>
      </c>
    </row>
    <row r="29" spans="1:3" ht="21.75" customHeight="1">
      <c r="A29" s="9" t="s">
        <v>10</v>
      </c>
      <c r="B29" s="57">
        <v>14070000</v>
      </c>
      <c r="C29" s="58">
        <v>420000</v>
      </c>
    </row>
    <row r="30" spans="1:3" ht="30" hidden="1">
      <c r="A30" s="9" t="s">
        <v>11</v>
      </c>
      <c r="B30" s="57">
        <v>14071500</v>
      </c>
      <c r="C30" s="59" t="s">
        <v>37</v>
      </c>
    </row>
    <row r="31" spans="1:3" ht="18" customHeight="1">
      <c r="A31" s="38" t="s">
        <v>47</v>
      </c>
      <c r="B31" s="57">
        <v>16000000</v>
      </c>
      <c r="C31" s="58">
        <f>SUM(C32:C34)</f>
        <v>7221315</v>
      </c>
    </row>
    <row r="32" spans="1:3" ht="21" customHeight="1">
      <c r="A32" s="9" t="s">
        <v>12</v>
      </c>
      <c r="B32" s="57">
        <v>16010000</v>
      </c>
      <c r="C32" s="58">
        <v>7221315</v>
      </c>
    </row>
    <row r="33" spans="1:3" ht="15.75" customHeight="1" hidden="1">
      <c r="A33" s="9" t="s">
        <v>13</v>
      </c>
      <c r="B33" s="57">
        <v>16040000</v>
      </c>
      <c r="C33" s="58"/>
    </row>
    <row r="34" spans="1:3" ht="21" customHeight="1" hidden="1">
      <c r="A34" s="9" t="s">
        <v>14</v>
      </c>
      <c r="B34" s="57">
        <v>16050000</v>
      </c>
      <c r="C34" s="58">
        <v>0</v>
      </c>
    </row>
    <row r="35" spans="1:3" ht="23.25" customHeight="1">
      <c r="A35" s="6" t="s">
        <v>15</v>
      </c>
      <c r="B35" s="55">
        <v>20000000</v>
      </c>
      <c r="C35" s="56">
        <f>C36+C41+C46+C49</f>
        <v>16743900</v>
      </c>
    </row>
    <row r="36" spans="1:3" ht="20.25" customHeight="1">
      <c r="A36" s="38" t="s">
        <v>16</v>
      </c>
      <c r="B36" s="57">
        <v>21000000</v>
      </c>
      <c r="C36" s="58">
        <f>C37+C40</f>
        <v>600000</v>
      </c>
    </row>
    <row r="37" spans="1:3" ht="51.75" customHeight="1" hidden="1">
      <c r="A37" s="39" t="s">
        <v>61</v>
      </c>
      <c r="B37" s="57">
        <v>21010000</v>
      </c>
      <c r="C37" s="58">
        <f>C38</f>
        <v>0</v>
      </c>
    </row>
    <row r="38" spans="1:3" ht="54.75" customHeight="1" hidden="1">
      <c r="A38" s="9" t="s">
        <v>53</v>
      </c>
      <c r="B38" s="57">
        <v>21010300</v>
      </c>
      <c r="C38" s="58">
        <v>0</v>
      </c>
    </row>
    <row r="39" spans="1:3" ht="15.75" customHeight="1" hidden="1">
      <c r="A39" s="9" t="s">
        <v>17</v>
      </c>
      <c r="B39" s="57">
        <v>21030000</v>
      </c>
      <c r="C39" s="58"/>
    </row>
    <row r="40" spans="1:3" ht="33.75" customHeight="1">
      <c r="A40" s="9" t="s">
        <v>68</v>
      </c>
      <c r="B40" s="57">
        <v>21040000</v>
      </c>
      <c r="C40" s="58">
        <v>600000</v>
      </c>
    </row>
    <row r="41" spans="1:3" ht="30">
      <c r="A41" s="38" t="s">
        <v>18</v>
      </c>
      <c r="B41" s="57">
        <v>22000000</v>
      </c>
      <c r="C41" s="58">
        <f>C42+C43+C45</f>
        <v>16040000</v>
      </c>
    </row>
    <row r="42" spans="1:3" ht="15.75" customHeight="1" hidden="1">
      <c r="A42" s="9" t="s">
        <v>19</v>
      </c>
      <c r="B42" s="57">
        <v>22020000</v>
      </c>
      <c r="C42" s="58"/>
    </row>
    <row r="43" spans="1:3" ht="30">
      <c r="A43" s="9" t="s">
        <v>69</v>
      </c>
      <c r="B43" s="57">
        <v>22080000</v>
      </c>
      <c r="C43" s="58">
        <f>C44</f>
        <v>16000000</v>
      </c>
    </row>
    <row r="44" spans="1:3" ht="31.5" customHeight="1">
      <c r="A44" s="9" t="s">
        <v>52</v>
      </c>
      <c r="B44" s="57">
        <v>22080401</v>
      </c>
      <c r="C44" s="58">
        <v>16000000</v>
      </c>
    </row>
    <row r="45" spans="1:3" ht="18" customHeight="1">
      <c r="A45" s="9" t="s">
        <v>20</v>
      </c>
      <c r="B45" s="57">
        <v>22090000</v>
      </c>
      <c r="C45" s="58">
        <v>40000</v>
      </c>
    </row>
    <row r="46" spans="1:3" ht="21" customHeight="1" hidden="1">
      <c r="A46" s="38" t="s">
        <v>48</v>
      </c>
      <c r="B46" s="57">
        <v>23000000</v>
      </c>
      <c r="C46" s="58">
        <f>C47</f>
        <v>0</v>
      </c>
    </row>
    <row r="47" spans="1:3" ht="21.75" customHeight="1" hidden="1">
      <c r="A47" s="9" t="s">
        <v>21</v>
      </c>
      <c r="B47" s="57">
        <v>23030000</v>
      </c>
      <c r="C47" s="58">
        <f>C48</f>
        <v>0</v>
      </c>
    </row>
    <row r="48" spans="1:3" ht="21.75" customHeight="1" hidden="1">
      <c r="A48" s="9" t="s">
        <v>21</v>
      </c>
      <c r="B48" s="57">
        <v>23030300</v>
      </c>
      <c r="C48" s="58">
        <v>0</v>
      </c>
    </row>
    <row r="49" spans="1:3" ht="18" customHeight="1">
      <c r="A49" s="38" t="s">
        <v>22</v>
      </c>
      <c r="B49" s="57">
        <v>24000000</v>
      </c>
      <c r="C49" s="58">
        <f>C50+C51</f>
        <v>103900</v>
      </c>
    </row>
    <row r="50" spans="1:3" ht="42.75" customHeight="1">
      <c r="A50" s="9" t="s">
        <v>23</v>
      </c>
      <c r="B50" s="57">
        <v>24030000</v>
      </c>
      <c r="C50" s="58">
        <v>2000</v>
      </c>
    </row>
    <row r="51" spans="1:3" ht="18" customHeight="1">
      <c r="A51" s="9" t="s">
        <v>24</v>
      </c>
      <c r="B51" s="57">
        <v>24060000</v>
      </c>
      <c r="C51" s="58">
        <f>C52</f>
        <v>101900</v>
      </c>
    </row>
    <row r="52" spans="1:3" ht="16.5" customHeight="1">
      <c r="A52" s="9" t="s">
        <v>24</v>
      </c>
      <c r="B52" s="57">
        <v>24060300</v>
      </c>
      <c r="C52" s="58">
        <v>101900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C13+C35</f>
        <v>388830915</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3.5" hidden="1" thickBot="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388830915</v>
      </c>
    </row>
    <row r="101" spans="1:3" ht="32.25" customHeight="1" hidden="1" thickBot="1">
      <c r="A101" s="16" t="s">
        <v>34</v>
      </c>
      <c r="B101" s="29">
        <v>43010000</v>
      </c>
      <c r="C101" s="44"/>
    </row>
    <row r="102" spans="1:5" ht="19.5" customHeight="1" hidden="1" thickBot="1">
      <c r="A102" s="50" t="s">
        <v>38</v>
      </c>
      <c r="B102" s="51"/>
      <c r="C102" s="52">
        <f>C101+C100</f>
        <v>388830915</v>
      </c>
      <c r="D102" s="53"/>
      <c r="E102" s="53"/>
    </row>
    <row r="103" ht="46.5" customHeight="1">
      <c r="C103" s="30"/>
    </row>
    <row r="104" ht="12.75" hidden="1"/>
    <row r="105" spans="1:3" ht="24" customHeight="1">
      <c r="A105" s="31"/>
      <c r="B105" s="31"/>
      <c r="C105" s="31"/>
    </row>
    <row r="106" spans="1:3" ht="0.75" customHeight="1" hidden="1">
      <c r="A106" s="31"/>
      <c r="B106" s="31"/>
      <c r="C106" s="31"/>
    </row>
    <row r="107" spans="1:3" ht="29.25" customHeight="1">
      <c r="A107" s="31" t="s">
        <v>116</v>
      </c>
      <c r="B107" s="31"/>
      <c r="C107" s="34" t="s">
        <v>95</v>
      </c>
    </row>
    <row r="108" ht="12.75"/>
    <row r="109" ht="12.75"/>
    <row r="110" ht="12.75"/>
    <row r="111" ht="12.75"/>
    <row r="112" ht="12.75"/>
    <row r="113" ht="12.75"/>
    <row r="114" ht="12.75"/>
    <row r="115" ht="12.75">
      <c r="C115" s="32"/>
    </row>
    <row r="289" ht="12.75"/>
    <row r="290" ht="12.75"/>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E114"/>
  <sheetViews>
    <sheetView showGridLines="0" zoomScale="80" zoomScaleNormal="80" zoomScaleSheetLayoutView="80" workbookViewId="0" topLeftCell="A1">
      <selection activeCell="B4" sqref="B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2"/>
      <c r="B1" s="34" t="s">
        <v>96</v>
      </c>
      <c r="C1" s="3"/>
    </row>
    <row r="2" spans="1:3" ht="18.75" customHeight="1">
      <c r="A2" s="2"/>
      <c r="B2" s="34" t="s">
        <v>93</v>
      </c>
      <c r="C2" s="3"/>
    </row>
    <row r="3" spans="1:3" ht="19.5" customHeight="1">
      <c r="A3" s="2"/>
      <c r="B3" s="34" t="s">
        <v>94</v>
      </c>
      <c r="C3" s="3"/>
    </row>
    <row r="4" spans="1:3" ht="22.5" customHeight="1">
      <c r="A4" s="2"/>
      <c r="B4" s="34" t="s">
        <v>119</v>
      </c>
      <c r="C4" s="3"/>
    </row>
    <row r="5" ht="45.75" customHeight="1">
      <c r="C5" s="5"/>
    </row>
    <row r="6" spans="1:3" ht="20.25" customHeight="1">
      <c r="A6" s="1" t="s">
        <v>113</v>
      </c>
      <c r="C6" s="36"/>
    </row>
    <row r="7" ht="20.25">
      <c r="A7" s="1" t="s">
        <v>98</v>
      </c>
    </row>
    <row r="8" ht="15">
      <c r="C8" s="61" t="s">
        <v>50</v>
      </c>
    </row>
    <row r="9" ht="14.25" customHeight="1"/>
    <row r="10" spans="1:3" ht="21" customHeight="1">
      <c r="A10" s="65" t="s">
        <v>35</v>
      </c>
      <c r="B10" s="65" t="s">
        <v>71</v>
      </c>
      <c r="C10" s="65" t="s">
        <v>36</v>
      </c>
    </row>
    <row r="11" spans="1:3" ht="27" customHeight="1">
      <c r="A11" s="65"/>
      <c r="B11" s="65"/>
      <c r="C11" s="65"/>
    </row>
    <row r="12" spans="1:3" ht="18.75" customHeight="1">
      <c r="A12" s="54">
        <v>1</v>
      </c>
      <c r="B12" s="54">
        <v>2</v>
      </c>
      <c r="C12" s="54">
        <v>3</v>
      </c>
    </row>
    <row r="13" spans="1:3" s="14" customFormat="1" ht="21" customHeight="1">
      <c r="A13" s="6" t="s">
        <v>0</v>
      </c>
      <c r="B13" s="7">
        <v>10000000</v>
      </c>
      <c r="C13" s="56">
        <f>C14+C20+C25+C32</f>
        <v>57202080</v>
      </c>
    </row>
    <row r="14" spans="1:3" ht="30">
      <c r="A14" s="38" t="s">
        <v>1</v>
      </c>
      <c r="B14" s="10">
        <v>11000000</v>
      </c>
      <c r="C14" s="58">
        <f>C15+C16</f>
        <v>43283100</v>
      </c>
    </row>
    <row r="15" spans="1:3" ht="17.25" customHeight="1">
      <c r="A15" s="9" t="s">
        <v>49</v>
      </c>
      <c r="B15" s="10">
        <v>11010000</v>
      </c>
      <c r="C15" s="58">
        <v>42040000</v>
      </c>
    </row>
    <row r="16" spans="1:3" ht="18" customHeight="1">
      <c r="A16" s="9" t="s">
        <v>2</v>
      </c>
      <c r="B16" s="10">
        <v>11020000</v>
      </c>
      <c r="C16" s="58">
        <f>C17</f>
        <v>1243100</v>
      </c>
    </row>
    <row r="17" spans="1:3" ht="30">
      <c r="A17" s="9" t="s">
        <v>51</v>
      </c>
      <c r="B17" s="10">
        <v>11020201</v>
      </c>
      <c r="C17" s="58">
        <v>1243100</v>
      </c>
    </row>
    <row r="18" spans="1:3" ht="18" customHeight="1" hidden="1">
      <c r="A18" s="38" t="s">
        <v>3</v>
      </c>
      <c r="B18" s="10">
        <v>12000000</v>
      </c>
      <c r="C18" s="59" t="s">
        <v>37</v>
      </c>
    </row>
    <row r="19" spans="1:3" ht="30" hidden="1">
      <c r="A19" s="9" t="s">
        <v>4</v>
      </c>
      <c r="B19" s="10">
        <v>12020000</v>
      </c>
      <c r="C19" s="59" t="s">
        <v>37</v>
      </c>
    </row>
    <row r="20" spans="1:3" ht="17.25" customHeight="1">
      <c r="A20" s="38" t="s">
        <v>64</v>
      </c>
      <c r="B20" s="10">
        <v>13000000</v>
      </c>
      <c r="C20" s="58">
        <f>C21+C22+C24</f>
        <v>4015000</v>
      </c>
    </row>
    <row r="21" spans="1:3" ht="35.25" customHeight="1" hidden="1">
      <c r="A21" s="9" t="s">
        <v>65</v>
      </c>
      <c r="B21" s="10">
        <v>13010000</v>
      </c>
      <c r="C21" s="58"/>
    </row>
    <row r="22" spans="1:3" ht="18" customHeight="1">
      <c r="A22" s="39" t="s">
        <v>66</v>
      </c>
      <c r="B22" s="10">
        <v>13030000</v>
      </c>
      <c r="C22" s="58">
        <f>C23</f>
        <v>530000</v>
      </c>
    </row>
    <row r="23" spans="1:3" ht="18" customHeight="1">
      <c r="A23" s="9" t="s">
        <v>97</v>
      </c>
      <c r="B23" s="10">
        <v>13030200</v>
      </c>
      <c r="C23" s="58">
        <v>530000</v>
      </c>
    </row>
    <row r="24" spans="1:3" ht="18.75" customHeight="1">
      <c r="A24" s="9" t="s">
        <v>5</v>
      </c>
      <c r="B24" s="10">
        <v>13050000</v>
      </c>
      <c r="C24" s="58">
        <v>3485000</v>
      </c>
    </row>
    <row r="25" spans="1:3" ht="19.5" customHeight="1">
      <c r="A25" s="38" t="s">
        <v>6</v>
      </c>
      <c r="B25" s="10">
        <v>14000000</v>
      </c>
      <c r="C25" s="58">
        <f>C26+C30</f>
        <v>3233000</v>
      </c>
    </row>
    <row r="26" spans="1:3" ht="18.75" customHeight="1">
      <c r="A26" s="38" t="s">
        <v>67</v>
      </c>
      <c r="B26" s="10">
        <v>14060000</v>
      </c>
      <c r="C26" s="58">
        <f>SUM(C27:C29)</f>
        <v>133000</v>
      </c>
    </row>
    <row r="27" spans="1:3" ht="18.75" customHeight="1">
      <c r="A27" s="9" t="s">
        <v>7</v>
      </c>
      <c r="B27" s="10">
        <v>14060100</v>
      </c>
      <c r="C27" s="58">
        <v>18000</v>
      </c>
    </row>
    <row r="28" spans="1:3" ht="18.75" customHeight="1" hidden="1">
      <c r="A28" s="9" t="s">
        <v>8</v>
      </c>
      <c r="B28" s="10">
        <v>14060200</v>
      </c>
      <c r="C28" s="58"/>
    </row>
    <row r="29" spans="1:3" ht="18.75" customHeight="1">
      <c r="A29" s="9" t="s">
        <v>9</v>
      </c>
      <c r="B29" s="10">
        <v>14060300</v>
      </c>
      <c r="C29" s="58">
        <v>115000</v>
      </c>
    </row>
    <row r="30" spans="1:3" ht="21.75" customHeight="1">
      <c r="A30" s="9" t="s">
        <v>10</v>
      </c>
      <c r="B30" s="10">
        <v>14070000</v>
      </c>
      <c r="C30" s="58">
        <v>3100000</v>
      </c>
    </row>
    <row r="31" spans="1:3" ht="30" hidden="1">
      <c r="A31" s="9" t="s">
        <v>11</v>
      </c>
      <c r="B31" s="10">
        <v>14071500</v>
      </c>
      <c r="C31" s="59" t="s">
        <v>37</v>
      </c>
    </row>
    <row r="32" spans="1:3" ht="18" customHeight="1">
      <c r="A32" s="38" t="s">
        <v>47</v>
      </c>
      <c r="B32" s="10">
        <v>16000000</v>
      </c>
      <c r="C32" s="58">
        <f>SUM(C33:C35)</f>
        <v>6670980</v>
      </c>
    </row>
    <row r="33" spans="1:3" ht="21" customHeight="1">
      <c r="A33" s="9" t="s">
        <v>12</v>
      </c>
      <c r="B33" s="10">
        <v>16010000</v>
      </c>
      <c r="C33" s="58">
        <v>1010980</v>
      </c>
    </row>
    <row r="34" spans="1:3" ht="15.75" customHeight="1" hidden="1">
      <c r="A34" s="9" t="s">
        <v>13</v>
      </c>
      <c r="B34" s="10">
        <v>16040000</v>
      </c>
      <c r="C34" s="58"/>
    </row>
    <row r="35" spans="1:3" ht="21" customHeight="1">
      <c r="A35" s="9" t="s">
        <v>14</v>
      </c>
      <c r="B35" s="10">
        <v>16050000</v>
      </c>
      <c r="C35" s="58">
        <v>5660000</v>
      </c>
    </row>
    <row r="36" spans="1:3" s="14" customFormat="1" ht="20.25" customHeight="1">
      <c r="A36" s="6" t="s">
        <v>15</v>
      </c>
      <c r="B36" s="7">
        <v>20000000</v>
      </c>
      <c r="C36" s="56">
        <f>C37+C42+C47+C48</f>
        <v>2631800</v>
      </c>
    </row>
    <row r="37" spans="1:3" ht="20.25" customHeight="1">
      <c r="A37" s="38" t="s">
        <v>16</v>
      </c>
      <c r="B37" s="10">
        <v>21000000</v>
      </c>
      <c r="C37" s="58">
        <f>C38+C41</f>
        <v>2032800</v>
      </c>
    </row>
    <row r="38" spans="1:3" ht="51.75" customHeight="1">
      <c r="A38" s="39" t="s">
        <v>61</v>
      </c>
      <c r="B38" s="10">
        <v>21010000</v>
      </c>
      <c r="C38" s="58">
        <f>C39</f>
        <v>2032800</v>
      </c>
    </row>
    <row r="39" spans="1:3" ht="48" customHeight="1">
      <c r="A39" s="9" t="s">
        <v>53</v>
      </c>
      <c r="B39" s="10">
        <v>21010301</v>
      </c>
      <c r="C39" s="58">
        <v>2032800</v>
      </c>
    </row>
    <row r="40" spans="1:3" ht="15.75" customHeight="1" hidden="1">
      <c r="A40" s="9" t="s">
        <v>17</v>
      </c>
      <c r="B40" s="10">
        <v>21030000</v>
      </c>
      <c r="C40" s="58"/>
    </row>
    <row r="41" spans="1:3" ht="33.75" customHeight="1" hidden="1">
      <c r="A41" s="9" t="s">
        <v>68</v>
      </c>
      <c r="B41" s="10">
        <v>21040000</v>
      </c>
      <c r="C41" s="58"/>
    </row>
    <row r="42" spans="1:3" ht="30">
      <c r="A42" s="38" t="s">
        <v>18</v>
      </c>
      <c r="B42" s="10">
        <v>22000000</v>
      </c>
      <c r="C42" s="58">
        <f>C43+C44+C46</f>
        <v>580000</v>
      </c>
    </row>
    <row r="43" spans="1:3" ht="15.75" customHeight="1" hidden="1">
      <c r="A43" s="9" t="s">
        <v>19</v>
      </c>
      <c r="B43" s="10">
        <v>22020000</v>
      </c>
      <c r="C43" s="58"/>
    </row>
    <row r="44" spans="1:3" ht="30" hidden="1">
      <c r="A44" s="9" t="s">
        <v>69</v>
      </c>
      <c r="B44" s="10">
        <v>22080000</v>
      </c>
      <c r="C44" s="58">
        <f>C45</f>
        <v>0</v>
      </c>
    </row>
    <row r="45" spans="1:3" ht="31.5" customHeight="1" hidden="1">
      <c r="A45" s="9" t="s">
        <v>52</v>
      </c>
      <c r="B45" s="10">
        <v>22080400</v>
      </c>
      <c r="C45" s="58"/>
    </row>
    <row r="46" spans="1:3" ht="18" customHeight="1">
      <c r="A46" s="9" t="s">
        <v>20</v>
      </c>
      <c r="B46" s="10">
        <v>22090000</v>
      </c>
      <c r="C46" s="58">
        <v>580000</v>
      </c>
    </row>
    <row r="47" spans="1:3" ht="18.75" customHeight="1">
      <c r="A47" s="38" t="s">
        <v>115</v>
      </c>
      <c r="B47" s="62">
        <v>21081100</v>
      </c>
      <c r="C47" s="58">
        <v>3000</v>
      </c>
    </row>
    <row r="48" spans="1:3" ht="18" customHeight="1">
      <c r="A48" s="38" t="s">
        <v>22</v>
      </c>
      <c r="B48" s="10">
        <v>24000000</v>
      </c>
      <c r="C48" s="58">
        <f>C49+C50</f>
        <v>16000</v>
      </c>
    </row>
    <row r="49" spans="1:3" ht="46.5" customHeight="1">
      <c r="A49" s="9" t="s">
        <v>23</v>
      </c>
      <c r="B49" s="10">
        <v>24030000</v>
      </c>
      <c r="C49" s="58">
        <v>15000</v>
      </c>
    </row>
    <row r="50" spans="1:3" ht="18" customHeight="1">
      <c r="A50" s="9" t="s">
        <v>24</v>
      </c>
      <c r="B50" s="10">
        <v>24060000</v>
      </c>
      <c r="C50" s="58">
        <f>C51</f>
        <v>1000</v>
      </c>
    </row>
    <row r="51" spans="1:3" ht="16.5" customHeight="1">
      <c r="A51" s="9" t="s">
        <v>24</v>
      </c>
      <c r="B51" s="10">
        <v>24060300</v>
      </c>
      <c r="C51" s="58">
        <v>1000</v>
      </c>
    </row>
    <row r="52" spans="1:3" ht="32.25" customHeight="1" hidden="1">
      <c r="A52" s="9" t="s">
        <v>39</v>
      </c>
      <c r="B52" s="11">
        <v>24061600</v>
      </c>
      <c r="C52" s="59" t="s">
        <v>37</v>
      </c>
    </row>
    <row r="53" spans="1:3" ht="18" customHeight="1" hidden="1">
      <c r="A53" s="9" t="s">
        <v>70</v>
      </c>
      <c r="B53" s="10">
        <v>24110000</v>
      </c>
      <c r="C53" s="60" t="s">
        <v>37</v>
      </c>
    </row>
    <row r="54" spans="1:3" ht="30" customHeight="1" hidden="1">
      <c r="A54" s="9" t="s">
        <v>25</v>
      </c>
      <c r="B54" s="11">
        <v>24110600</v>
      </c>
      <c r="C54" s="60" t="s">
        <v>37</v>
      </c>
    </row>
    <row r="55" spans="1:3" ht="18" customHeight="1" hidden="1">
      <c r="A55" s="38" t="s">
        <v>40</v>
      </c>
      <c r="B55" s="11">
        <v>25000000</v>
      </c>
      <c r="C55" s="59" t="s">
        <v>37</v>
      </c>
    </row>
    <row r="56" spans="1:3" ht="21.75" customHeight="1" hidden="1">
      <c r="A56" s="37" t="s">
        <v>41</v>
      </c>
      <c r="B56" s="11">
        <v>30000000</v>
      </c>
      <c r="C56" s="59" t="s">
        <v>37</v>
      </c>
    </row>
    <row r="57" spans="1:3" ht="18.75" customHeight="1" hidden="1">
      <c r="A57" s="38" t="s">
        <v>42</v>
      </c>
      <c r="B57" s="11">
        <v>31000000</v>
      </c>
      <c r="C57" s="59" t="s">
        <v>37</v>
      </c>
    </row>
    <row r="58" spans="1:3" ht="30" hidden="1">
      <c r="A58" s="9" t="s">
        <v>27</v>
      </c>
      <c r="B58" s="11">
        <v>31030000</v>
      </c>
      <c r="C58" s="59" t="s">
        <v>37</v>
      </c>
    </row>
    <row r="59" spans="1:3" ht="15" hidden="1">
      <c r="A59" s="38" t="s">
        <v>43</v>
      </c>
      <c r="B59" s="11">
        <v>33000000</v>
      </c>
      <c r="C59" s="59" t="s">
        <v>37</v>
      </c>
    </row>
    <row r="60" spans="1:3" ht="19.5" customHeight="1" hidden="1">
      <c r="A60" s="9" t="s">
        <v>26</v>
      </c>
      <c r="B60" s="11">
        <v>33010000</v>
      </c>
      <c r="C60" s="59" t="s">
        <v>37</v>
      </c>
    </row>
    <row r="61" spans="1:3" ht="16.5" customHeight="1" hidden="1">
      <c r="A61" s="37" t="s">
        <v>44</v>
      </c>
      <c r="B61" s="10">
        <v>50000000</v>
      </c>
      <c r="C61" s="59" t="s">
        <v>37</v>
      </c>
    </row>
    <row r="62" spans="1:3" ht="15" hidden="1">
      <c r="A62" s="9" t="s">
        <v>45</v>
      </c>
      <c r="B62" s="10">
        <v>50080000</v>
      </c>
      <c r="C62" s="59" t="s">
        <v>37</v>
      </c>
    </row>
    <row r="63" spans="1:3" ht="51.75" customHeight="1" hidden="1">
      <c r="A63" s="9" t="s">
        <v>46</v>
      </c>
      <c r="B63" s="10">
        <v>50110000</v>
      </c>
      <c r="C63" s="59" t="s">
        <v>37</v>
      </c>
    </row>
    <row r="64" spans="1:3" s="14" customFormat="1" ht="18" customHeight="1">
      <c r="A64" s="12" t="s">
        <v>28</v>
      </c>
      <c r="B64" s="13"/>
      <c r="C64" s="56">
        <f>C13+C36</f>
        <v>59833880</v>
      </c>
    </row>
    <row r="65" spans="1:3" ht="17.25" customHeight="1" hidden="1">
      <c r="A65" s="40" t="s">
        <v>29</v>
      </c>
      <c r="B65" s="41">
        <v>40000000</v>
      </c>
      <c r="C65" s="15">
        <f>C66</f>
        <v>0</v>
      </c>
    </row>
    <row r="66" spans="1:3" ht="19.5" customHeight="1" hidden="1">
      <c r="A66" s="42" t="s">
        <v>30</v>
      </c>
      <c r="B66" s="41">
        <v>41000000</v>
      </c>
      <c r="C66" s="15">
        <f>C67+C68+C73</f>
        <v>0</v>
      </c>
    </row>
    <row r="67" spans="1:3" ht="3" customHeight="1" hidden="1">
      <c r="A67" s="43" t="s">
        <v>31</v>
      </c>
      <c r="B67" s="41">
        <v>41010000</v>
      </c>
      <c r="C67" s="15"/>
    </row>
    <row r="68" spans="1:3" ht="19.5" customHeight="1" hidden="1">
      <c r="A68" s="43" t="s">
        <v>32</v>
      </c>
      <c r="B68" s="41">
        <v>41020000</v>
      </c>
      <c r="C68" s="15">
        <f>SUM(C69:C72)</f>
        <v>0</v>
      </c>
    </row>
    <row r="69" spans="1:3" ht="48" customHeight="1" hidden="1">
      <c r="A69" s="16" t="s">
        <v>54</v>
      </c>
      <c r="B69" s="17">
        <v>41020600</v>
      </c>
      <c r="C69" s="18"/>
    </row>
    <row r="70" spans="1:3" ht="122.25" customHeight="1" hidden="1">
      <c r="A70" s="19" t="s">
        <v>62</v>
      </c>
      <c r="B70" s="20">
        <v>41020700</v>
      </c>
      <c r="C70" s="15"/>
    </row>
    <row r="71" spans="1:3" ht="21" customHeight="1" hidden="1">
      <c r="A71" s="21" t="s">
        <v>72</v>
      </c>
      <c r="B71" s="17">
        <v>41020900</v>
      </c>
      <c r="C71" s="15"/>
    </row>
    <row r="72" spans="1:3" ht="60.75" customHeight="1" hidden="1">
      <c r="A72" s="19" t="s">
        <v>60</v>
      </c>
      <c r="B72" s="20">
        <v>41021300</v>
      </c>
      <c r="C72" s="15"/>
    </row>
    <row r="73" spans="1:3" ht="18.75" customHeight="1" hidden="1">
      <c r="A73" s="43" t="s">
        <v>33</v>
      </c>
      <c r="B73" s="41">
        <v>41030000</v>
      </c>
      <c r="C73" s="8">
        <f>SUM(C74:C96)</f>
        <v>0</v>
      </c>
    </row>
    <row r="74" spans="1:3" ht="42.75" hidden="1">
      <c r="A74" s="22" t="s">
        <v>75</v>
      </c>
      <c r="B74" s="23">
        <v>41027400</v>
      </c>
      <c r="C74" s="24"/>
    </row>
    <row r="75" spans="1:3" ht="33.75" customHeight="1" hidden="1">
      <c r="A75" s="19" t="s">
        <v>73</v>
      </c>
      <c r="B75" s="20">
        <v>41030300</v>
      </c>
      <c r="C75" s="25"/>
    </row>
    <row r="76" spans="1:3" ht="30.75" customHeight="1" hidden="1">
      <c r="A76" s="19" t="s">
        <v>57</v>
      </c>
      <c r="B76" s="20">
        <v>41030500</v>
      </c>
      <c r="C76" s="44" t="s">
        <v>37</v>
      </c>
    </row>
    <row r="77" spans="1:3" ht="60" customHeight="1" hidden="1">
      <c r="A77" s="19" t="s">
        <v>86</v>
      </c>
      <c r="B77" s="20">
        <v>41030600</v>
      </c>
      <c r="C77" s="45"/>
    </row>
    <row r="78" spans="1:3" ht="122.25" customHeight="1" hidden="1">
      <c r="A78" s="19" t="s">
        <v>87</v>
      </c>
      <c r="B78" s="20">
        <v>41030700</v>
      </c>
      <c r="C78" s="15"/>
    </row>
    <row r="79" spans="1:3" ht="73.5" customHeight="1" hidden="1">
      <c r="A79" s="19" t="s">
        <v>88</v>
      </c>
      <c r="B79" s="20">
        <v>41030800</v>
      </c>
      <c r="C79" s="15"/>
    </row>
    <row r="80" spans="1:3" ht="98.25" customHeight="1" hidden="1" thickBot="1">
      <c r="A80" s="19" t="s">
        <v>89</v>
      </c>
      <c r="B80" s="20">
        <v>41030900</v>
      </c>
      <c r="C80" s="15"/>
    </row>
    <row r="81" spans="1:3" ht="61.5" customHeight="1" hidden="1">
      <c r="A81" s="19" t="s">
        <v>90</v>
      </c>
      <c r="B81" s="23">
        <v>41031000</v>
      </c>
      <c r="C81" s="26"/>
    </row>
    <row r="82" spans="1:3" ht="57" hidden="1">
      <c r="A82" s="19" t="s">
        <v>80</v>
      </c>
      <c r="B82" s="23">
        <v>41031300</v>
      </c>
      <c r="C82" s="26"/>
    </row>
    <row r="83" spans="1:3" ht="60" customHeight="1" hidden="1">
      <c r="A83" s="22" t="s">
        <v>91</v>
      </c>
      <c r="B83" s="23">
        <v>41031900</v>
      </c>
      <c r="C83" s="46" t="s">
        <v>37</v>
      </c>
    </row>
    <row r="84" spans="1:3" ht="151.5" customHeight="1" hidden="1">
      <c r="A84" s="22" t="s">
        <v>74</v>
      </c>
      <c r="B84" s="23">
        <v>41032200</v>
      </c>
      <c r="C84" s="15"/>
    </row>
    <row r="85" spans="1:3" ht="87.75" customHeight="1" hidden="1">
      <c r="A85" s="22" t="s">
        <v>59</v>
      </c>
      <c r="B85" s="23">
        <v>41032300</v>
      </c>
      <c r="C85" s="15"/>
    </row>
    <row r="86" spans="1:3" ht="42.75" hidden="1">
      <c r="A86" s="19" t="s">
        <v>82</v>
      </c>
      <c r="B86" s="27">
        <v>41032700</v>
      </c>
      <c r="C86" s="28"/>
    </row>
    <row r="87" spans="1:3" ht="28.5" hidden="1">
      <c r="A87" s="22" t="s">
        <v>78</v>
      </c>
      <c r="B87" s="23">
        <v>41032800</v>
      </c>
      <c r="C87" s="44" t="s">
        <v>37</v>
      </c>
    </row>
    <row r="88" spans="1:3" ht="30.75" customHeight="1" hidden="1">
      <c r="A88" s="22" t="s">
        <v>63</v>
      </c>
      <c r="B88" s="23">
        <v>41033800</v>
      </c>
      <c r="C88" s="46"/>
    </row>
    <row r="89" spans="1:3" ht="42.75" hidden="1">
      <c r="A89" s="22" t="s">
        <v>56</v>
      </c>
      <c r="B89" s="23">
        <v>41034900</v>
      </c>
      <c r="C89" s="46" t="s">
        <v>37</v>
      </c>
    </row>
    <row r="90" spans="1:3" ht="20.25" customHeight="1" hidden="1">
      <c r="A90" s="22" t="s">
        <v>55</v>
      </c>
      <c r="B90" s="23">
        <v>41035000</v>
      </c>
      <c r="C90" s="15"/>
    </row>
    <row r="91" spans="1:3" ht="42.75" hidden="1">
      <c r="A91" s="22" t="s">
        <v>76</v>
      </c>
      <c r="B91" s="23">
        <v>41036000</v>
      </c>
      <c r="C91" s="24"/>
    </row>
    <row r="92" spans="1:3" ht="57" hidden="1">
      <c r="A92" s="22" t="s">
        <v>58</v>
      </c>
      <c r="B92" s="23">
        <v>41036800</v>
      </c>
      <c r="C92" s="24"/>
    </row>
    <row r="93" spans="1:3" ht="42.75" hidden="1">
      <c r="A93" s="22" t="s">
        <v>83</v>
      </c>
      <c r="B93" s="23">
        <v>41037000</v>
      </c>
      <c r="C93" s="24"/>
    </row>
    <row r="94" spans="1:3" ht="28.5" hidden="1">
      <c r="A94" s="22" t="s">
        <v>84</v>
      </c>
      <c r="B94" s="23">
        <v>41037100</v>
      </c>
      <c r="C94" s="25"/>
    </row>
    <row r="95" spans="1:3" ht="35.25" customHeight="1" hidden="1" thickBot="1">
      <c r="A95" s="19" t="s">
        <v>81</v>
      </c>
      <c r="B95" s="27">
        <v>41037800</v>
      </c>
      <c r="C95" s="26"/>
    </row>
    <row r="96" spans="1:3" ht="61.5" customHeight="1" hidden="1">
      <c r="A96" s="22" t="s">
        <v>85</v>
      </c>
      <c r="B96" s="23">
        <v>41037900</v>
      </c>
      <c r="C96" s="24"/>
    </row>
    <row r="97" spans="1:3" ht="42.75" hidden="1">
      <c r="A97" s="22" t="s">
        <v>77</v>
      </c>
      <c r="B97" s="23">
        <v>41038000</v>
      </c>
      <c r="C97" s="24"/>
    </row>
    <row r="98" spans="1:3" ht="103.5" customHeight="1" hidden="1" thickBot="1">
      <c r="A98" s="22" t="s">
        <v>79</v>
      </c>
      <c r="B98" s="23"/>
      <c r="C98" s="44" t="s">
        <v>37</v>
      </c>
    </row>
    <row r="99" spans="1:3" ht="20.25" customHeight="1" hidden="1" thickBot="1">
      <c r="A99" s="47" t="s">
        <v>28</v>
      </c>
      <c r="B99" s="48"/>
      <c r="C99" s="49">
        <f>C64+C65</f>
        <v>59833880</v>
      </c>
    </row>
    <row r="100" spans="1:3" ht="32.25" customHeight="1" hidden="1" thickBot="1">
      <c r="A100" s="16" t="s">
        <v>34</v>
      </c>
      <c r="B100" s="29">
        <v>43010000</v>
      </c>
      <c r="C100" s="44"/>
    </row>
    <row r="101" spans="1:5" ht="19.5" customHeight="1" hidden="1" thickBot="1">
      <c r="A101" s="50" t="s">
        <v>38</v>
      </c>
      <c r="B101" s="51"/>
      <c r="C101" s="52">
        <f>C100+C99</f>
        <v>59833880</v>
      </c>
      <c r="D101" s="53"/>
      <c r="E101" s="53"/>
    </row>
    <row r="102" ht="28.5" customHeight="1">
      <c r="C102" s="30"/>
    </row>
    <row r="103" ht="12.75" hidden="1"/>
    <row r="104" spans="1:3" ht="33.75" customHeight="1">
      <c r="A104" s="31"/>
      <c r="B104" s="31"/>
      <c r="C104" s="31"/>
    </row>
    <row r="105" spans="1:3" ht="19.5" customHeight="1">
      <c r="A105" s="31"/>
      <c r="B105" s="31"/>
      <c r="C105" s="31"/>
    </row>
    <row r="106" spans="1:3" ht="18">
      <c r="A106" s="31" t="s">
        <v>116</v>
      </c>
      <c r="B106" s="31"/>
      <c r="C106" s="34" t="s">
        <v>95</v>
      </c>
    </row>
    <row r="107" ht="12.75"/>
    <row r="108" ht="12.75"/>
    <row r="109" ht="12.75"/>
    <row r="114" ht="12.75">
      <c r="C114"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E114"/>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100</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113</v>
      </c>
      <c r="C6" s="36"/>
    </row>
    <row r="7" ht="20.25">
      <c r="A7" s="1" t="s">
        <v>99</v>
      </c>
    </row>
    <row r="8" ht="15">
      <c r="C8" s="61" t="s">
        <v>50</v>
      </c>
    </row>
    <row r="9" ht="21" customHeight="1"/>
    <row r="10" spans="1:3" ht="21" customHeight="1">
      <c r="A10" s="65" t="s">
        <v>35</v>
      </c>
      <c r="B10" s="65" t="s">
        <v>71</v>
      </c>
      <c r="C10" s="65" t="s">
        <v>36</v>
      </c>
    </row>
    <row r="11" spans="1:3" ht="27" customHeight="1">
      <c r="A11" s="65"/>
      <c r="B11" s="65"/>
      <c r="C11" s="65"/>
    </row>
    <row r="12" spans="1:3" ht="18.75" customHeight="1">
      <c r="A12" s="54">
        <v>1</v>
      </c>
      <c r="B12" s="54">
        <v>2</v>
      </c>
      <c r="C12" s="54">
        <v>3</v>
      </c>
    </row>
    <row r="13" spans="1:3" s="14" customFormat="1" ht="21" customHeight="1">
      <c r="A13" s="6" t="s">
        <v>0</v>
      </c>
      <c r="B13" s="55">
        <v>10000000</v>
      </c>
      <c r="C13" s="56">
        <f>C14+C20+C25+C32</f>
        <v>22345500</v>
      </c>
    </row>
    <row r="14" spans="1:3" ht="30">
      <c r="A14" s="38" t="s">
        <v>1</v>
      </c>
      <c r="B14" s="57">
        <v>11000000</v>
      </c>
      <c r="C14" s="58">
        <f>C15+C16</f>
        <v>13970000</v>
      </c>
    </row>
    <row r="15" spans="1:3" ht="17.25" customHeight="1">
      <c r="A15" s="9" t="s">
        <v>49</v>
      </c>
      <c r="B15" s="57">
        <v>11010000</v>
      </c>
      <c r="C15" s="58">
        <v>13920000</v>
      </c>
    </row>
    <row r="16" spans="1:3" ht="18" customHeight="1">
      <c r="A16" s="9" t="s">
        <v>2</v>
      </c>
      <c r="B16" s="57">
        <v>11020000</v>
      </c>
      <c r="C16" s="58">
        <f>C17</f>
        <v>50000</v>
      </c>
    </row>
    <row r="17" spans="1:3" ht="30">
      <c r="A17" s="9" t="s">
        <v>51</v>
      </c>
      <c r="B17" s="57">
        <v>11020201</v>
      </c>
      <c r="C17" s="58">
        <v>50000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1570000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97</v>
      </c>
      <c r="B23" s="57">
        <v>13030200</v>
      </c>
      <c r="C23" s="58"/>
    </row>
    <row r="24" spans="1:3" ht="18.75" customHeight="1">
      <c r="A24" s="9" t="s">
        <v>5</v>
      </c>
      <c r="B24" s="57">
        <v>13050000</v>
      </c>
      <c r="C24" s="58">
        <v>1570000</v>
      </c>
    </row>
    <row r="25" spans="1:3" ht="19.5" customHeight="1">
      <c r="A25" s="38" t="s">
        <v>6</v>
      </c>
      <c r="B25" s="57">
        <v>14000000</v>
      </c>
      <c r="C25" s="58">
        <f>C26+C30</f>
        <v>2780500</v>
      </c>
    </row>
    <row r="26" spans="1:3" ht="18.75" customHeight="1">
      <c r="A26" s="38" t="s">
        <v>67</v>
      </c>
      <c r="B26" s="57">
        <v>14060000</v>
      </c>
      <c r="C26" s="58">
        <f>SUM(C27:C29)</f>
        <v>55500</v>
      </c>
    </row>
    <row r="27" spans="1:3" ht="18.75" customHeight="1">
      <c r="A27" s="9" t="s">
        <v>7</v>
      </c>
      <c r="B27" s="57">
        <v>14060100</v>
      </c>
      <c r="C27" s="58">
        <v>5500</v>
      </c>
    </row>
    <row r="28" spans="1:3" ht="18.75" customHeight="1" hidden="1">
      <c r="A28" s="9" t="s">
        <v>8</v>
      </c>
      <c r="B28" s="57">
        <v>14060200</v>
      </c>
      <c r="C28" s="58"/>
    </row>
    <row r="29" spans="1:3" ht="18.75" customHeight="1">
      <c r="A29" s="9" t="s">
        <v>9</v>
      </c>
      <c r="B29" s="57">
        <v>14060300</v>
      </c>
      <c r="C29" s="58">
        <v>50000</v>
      </c>
    </row>
    <row r="30" spans="1:3" ht="21.75" customHeight="1">
      <c r="A30" s="9" t="s">
        <v>10</v>
      </c>
      <c r="B30" s="57">
        <v>14070000</v>
      </c>
      <c r="C30" s="58">
        <v>2725000</v>
      </c>
    </row>
    <row r="31" spans="1:3" ht="30" hidden="1">
      <c r="A31" s="9" t="s">
        <v>11</v>
      </c>
      <c r="B31" s="57">
        <v>14071500</v>
      </c>
      <c r="C31" s="59" t="s">
        <v>37</v>
      </c>
    </row>
    <row r="32" spans="1:3" ht="18" customHeight="1">
      <c r="A32" s="38" t="s">
        <v>47</v>
      </c>
      <c r="B32" s="57">
        <v>16000000</v>
      </c>
      <c r="C32" s="58">
        <f>SUM(C33:C35)</f>
        <v>4025000</v>
      </c>
    </row>
    <row r="33" spans="1:3" ht="21" customHeight="1">
      <c r="A33" s="9" t="s">
        <v>12</v>
      </c>
      <c r="B33" s="57">
        <v>16010000</v>
      </c>
      <c r="C33" s="58">
        <v>970000</v>
      </c>
    </row>
    <row r="34" spans="1:3" ht="15.75" customHeight="1" hidden="1">
      <c r="A34" s="9" t="s">
        <v>13</v>
      </c>
      <c r="B34" s="57">
        <v>16040000</v>
      </c>
      <c r="C34" s="58"/>
    </row>
    <row r="35" spans="1:3" ht="21" customHeight="1">
      <c r="A35" s="9" t="s">
        <v>14</v>
      </c>
      <c r="B35" s="57">
        <v>16050000</v>
      </c>
      <c r="C35" s="58">
        <v>3055000</v>
      </c>
    </row>
    <row r="36" spans="1:3" s="14" customFormat="1" ht="20.25" customHeight="1">
      <c r="A36" s="6" t="s">
        <v>15</v>
      </c>
      <c r="B36" s="55">
        <v>20000000</v>
      </c>
      <c r="C36" s="56">
        <f>C37+C42+C47+C48</f>
        <v>290400</v>
      </c>
    </row>
    <row r="37" spans="1:3" ht="20.25" customHeight="1" hidden="1">
      <c r="A37" s="38" t="s">
        <v>16</v>
      </c>
      <c r="B37" s="57">
        <v>21000000</v>
      </c>
      <c r="C37" s="58">
        <f>C38+C41</f>
        <v>0</v>
      </c>
    </row>
    <row r="38" spans="1:3" ht="51.75" customHeight="1" hidden="1">
      <c r="A38" s="39" t="s">
        <v>61</v>
      </c>
      <c r="B38" s="57">
        <v>21010000</v>
      </c>
      <c r="C38" s="58">
        <f>C39</f>
        <v>0</v>
      </c>
    </row>
    <row r="39" spans="1:3" ht="54.75" customHeight="1" hidden="1">
      <c r="A39" s="9" t="s">
        <v>53</v>
      </c>
      <c r="B39" s="57">
        <v>21010300</v>
      </c>
      <c r="C39" s="58"/>
    </row>
    <row r="40" spans="1:3" ht="15.75" customHeight="1" hidden="1">
      <c r="A40" s="9" t="s">
        <v>17</v>
      </c>
      <c r="B40" s="57">
        <v>21030000</v>
      </c>
      <c r="C40" s="58"/>
    </row>
    <row r="41" spans="1:3" ht="33.75" customHeight="1" hidden="1">
      <c r="A41" s="9" t="s">
        <v>68</v>
      </c>
      <c r="B41" s="57">
        <v>21040000</v>
      </c>
      <c r="C41" s="58"/>
    </row>
    <row r="42" spans="1:3" ht="30">
      <c r="A42" s="38" t="s">
        <v>18</v>
      </c>
      <c r="B42" s="57">
        <v>22000000</v>
      </c>
      <c r="C42" s="58">
        <f>C43+C44+C46</f>
        <v>280000</v>
      </c>
    </row>
    <row r="43" spans="1:3" ht="15.75" customHeight="1" hidden="1">
      <c r="A43" s="9" t="s">
        <v>19</v>
      </c>
      <c r="B43" s="57">
        <v>22020000</v>
      </c>
      <c r="C43" s="58"/>
    </row>
    <row r="44" spans="1:3" ht="30" hidden="1">
      <c r="A44" s="9" t="s">
        <v>69</v>
      </c>
      <c r="B44" s="57">
        <v>22080000</v>
      </c>
      <c r="C44" s="58">
        <f>C45</f>
        <v>0</v>
      </c>
    </row>
    <row r="45" spans="1:3" ht="31.5" customHeight="1" hidden="1">
      <c r="A45" s="9" t="s">
        <v>52</v>
      </c>
      <c r="B45" s="57">
        <v>22080400</v>
      </c>
      <c r="C45" s="58"/>
    </row>
    <row r="46" spans="1:3" ht="18" customHeight="1">
      <c r="A46" s="9" t="s">
        <v>20</v>
      </c>
      <c r="B46" s="57">
        <v>22090000</v>
      </c>
      <c r="C46" s="58">
        <v>280000</v>
      </c>
    </row>
    <row r="47" spans="1:3" ht="18.75" customHeight="1">
      <c r="A47" s="38" t="s">
        <v>115</v>
      </c>
      <c r="B47" s="63">
        <v>21081100</v>
      </c>
      <c r="C47" s="58">
        <v>5000</v>
      </c>
    </row>
    <row r="48" spans="1:3" ht="18" customHeight="1">
      <c r="A48" s="38" t="s">
        <v>22</v>
      </c>
      <c r="B48" s="57">
        <v>24000000</v>
      </c>
      <c r="C48" s="58">
        <f>C49+C50</f>
        <v>5400</v>
      </c>
    </row>
    <row r="49" spans="1:3" ht="46.5" customHeight="1">
      <c r="A49" s="9" t="s">
        <v>23</v>
      </c>
      <c r="B49" s="57">
        <v>24030000</v>
      </c>
      <c r="C49" s="58">
        <v>5300</v>
      </c>
    </row>
    <row r="50" spans="1:3" ht="18" customHeight="1">
      <c r="A50" s="9" t="s">
        <v>24</v>
      </c>
      <c r="B50" s="57">
        <v>24060000</v>
      </c>
      <c r="C50" s="58">
        <f>C51</f>
        <v>100</v>
      </c>
    </row>
    <row r="51" spans="1:3" ht="16.5" customHeight="1">
      <c r="A51" s="9" t="s">
        <v>24</v>
      </c>
      <c r="B51" s="57">
        <v>24060300</v>
      </c>
      <c r="C51" s="58">
        <v>100</v>
      </c>
    </row>
    <row r="52" spans="1:3" ht="32.25" customHeight="1" hidden="1">
      <c r="A52" s="9" t="s">
        <v>39</v>
      </c>
      <c r="B52" s="38">
        <v>24061600</v>
      </c>
      <c r="C52" s="59" t="s">
        <v>37</v>
      </c>
    </row>
    <row r="53" spans="1:3" ht="18" customHeight="1" hidden="1">
      <c r="A53" s="9" t="s">
        <v>70</v>
      </c>
      <c r="B53" s="57">
        <v>24110000</v>
      </c>
      <c r="C53" s="60" t="s">
        <v>37</v>
      </c>
    </row>
    <row r="54" spans="1:3" ht="30" customHeight="1" hidden="1">
      <c r="A54" s="9" t="s">
        <v>25</v>
      </c>
      <c r="B54" s="38">
        <v>24110600</v>
      </c>
      <c r="C54" s="60" t="s">
        <v>37</v>
      </c>
    </row>
    <row r="55" spans="1:3" ht="18" customHeight="1" hidden="1">
      <c r="A55" s="38" t="s">
        <v>40</v>
      </c>
      <c r="B55" s="38">
        <v>25000000</v>
      </c>
      <c r="C55" s="59" t="s">
        <v>37</v>
      </c>
    </row>
    <row r="56" spans="1:3" ht="21.75" customHeight="1" hidden="1">
      <c r="A56" s="37" t="s">
        <v>41</v>
      </c>
      <c r="B56" s="38">
        <v>30000000</v>
      </c>
      <c r="C56" s="59" t="s">
        <v>37</v>
      </c>
    </row>
    <row r="57" spans="1:3" ht="18.75" customHeight="1" hidden="1">
      <c r="A57" s="38" t="s">
        <v>42</v>
      </c>
      <c r="B57" s="38">
        <v>31000000</v>
      </c>
      <c r="C57" s="59" t="s">
        <v>37</v>
      </c>
    </row>
    <row r="58" spans="1:3" ht="30" hidden="1">
      <c r="A58" s="9" t="s">
        <v>27</v>
      </c>
      <c r="B58" s="38">
        <v>31030000</v>
      </c>
      <c r="C58" s="59" t="s">
        <v>37</v>
      </c>
    </row>
    <row r="59" spans="1:3" ht="15" hidden="1">
      <c r="A59" s="38" t="s">
        <v>43</v>
      </c>
      <c r="B59" s="38">
        <v>33000000</v>
      </c>
      <c r="C59" s="59" t="s">
        <v>37</v>
      </c>
    </row>
    <row r="60" spans="1:3" ht="19.5" customHeight="1" hidden="1">
      <c r="A60" s="9" t="s">
        <v>26</v>
      </c>
      <c r="B60" s="38">
        <v>33010000</v>
      </c>
      <c r="C60" s="59" t="s">
        <v>37</v>
      </c>
    </row>
    <row r="61" spans="1:3" ht="16.5" customHeight="1" hidden="1">
      <c r="A61" s="37" t="s">
        <v>44</v>
      </c>
      <c r="B61" s="57">
        <v>50000000</v>
      </c>
      <c r="C61" s="59" t="s">
        <v>37</v>
      </c>
    </row>
    <row r="62" spans="1:3" ht="15" hidden="1">
      <c r="A62" s="9" t="s">
        <v>45</v>
      </c>
      <c r="B62" s="57">
        <v>50080000</v>
      </c>
      <c r="C62" s="59" t="s">
        <v>37</v>
      </c>
    </row>
    <row r="63" spans="1:3" ht="51.75" customHeight="1" hidden="1">
      <c r="A63" s="9" t="s">
        <v>46</v>
      </c>
      <c r="B63" s="57">
        <v>50110000</v>
      </c>
      <c r="C63" s="59" t="s">
        <v>37</v>
      </c>
    </row>
    <row r="64" spans="1:3" s="14" customFormat="1" ht="26.25" customHeight="1">
      <c r="A64" s="12" t="s">
        <v>28</v>
      </c>
      <c r="B64" s="12"/>
      <c r="C64" s="64">
        <f>C13+C36</f>
        <v>22635900</v>
      </c>
    </row>
    <row r="65" spans="1:3" ht="17.25" customHeight="1" hidden="1">
      <c r="A65" s="40" t="s">
        <v>29</v>
      </c>
      <c r="B65" s="41">
        <v>40000000</v>
      </c>
      <c r="C65" s="15">
        <f>C66</f>
        <v>0</v>
      </c>
    </row>
    <row r="66" spans="1:3" ht="19.5" customHeight="1" hidden="1">
      <c r="A66" s="42" t="s">
        <v>30</v>
      </c>
      <c r="B66" s="41">
        <v>41000000</v>
      </c>
      <c r="C66" s="15">
        <f>C67+C68+C73</f>
        <v>0</v>
      </c>
    </row>
    <row r="67" spans="1:3" ht="3" customHeight="1" hidden="1">
      <c r="A67" s="43" t="s">
        <v>31</v>
      </c>
      <c r="B67" s="41">
        <v>41010000</v>
      </c>
      <c r="C67" s="15"/>
    </row>
    <row r="68" spans="1:3" ht="19.5" customHeight="1" hidden="1">
      <c r="A68" s="43" t="s">
        <v>32</v>
      </c>
      <c r="B68" s="41">
        <v>41020000</v>
      </c>
      <c r="C68" s="15">
        <f>SUM(C69:C72)</f>
        <v>0</v>
      </c>
    </row>
    <row r="69" spans="1:3" ht="48" customHeight="1" hidden="1">
      <c r="A69" s="16" t="s">
        <v>54</v>
      </c>
      <c r="B69" s="17">
        <v>41020600</v>
      </c>
      <c r="C69" s="18"/>
    </row>
    <row r="70" spans="1:3" ht="122.25" customHeight="1" hidden="1">
      <c r="A70" s="19" t="s">
        <v>62</v>
      </c>
      <c r="B70" s="20">
        <v>41020700</v>
      </c>
      <c r="C70" s="15"/>
    </row>
    <row r="71" spans="1:3" ht="21" customHeight="1" hidden="1">
      <c r="A71" s="21" t="s">
        <v>72</v>
      </c>
      <c r="B71" s="17">
        <v>41020900</v>
      </c>
      <c r="C71" s="15"/>
    </row>
    <row r="72" spans="1:3" ht="60.75" customHeight="1" hidden="1">
      <c r="A72" s="19" t="s">
        <v>60</v>
      </c>
      <c r="B72" s="20">
        <v>41021300</v>
      </c>
      <c r="C72" s="15"/>
    </row>
    <row r="73" spans="1:3" ht="18.75" customHeight="1" hidden="1">
      <c r="A73" s="43" t="s">
        <v>33</v>
      </c>
      <c r="B73" s="41">
        <v>41030000</v>
      </c>
      <c r="C73" s="8">
        <f>SUM(C74:C96)</f>
        <v>0</v>
      </c>
    </row>
    <row r="74" spans="1:3" ht="42.75" hidden="1">
      <c r="A74" s="22" t="s">
        <v>75</v>
      </c>
      <c r="B74" s="23">
        <v>41027400</v>
      </c>
      <c r="C74" s="24"/>
    </row>
    <row r="75" spans="1:3" ht="33.75" customHeight="1" hidden="1">
      <c r="A75" s="19" t="s">
        <v>73</v>
      </c>
      <c r="B75" s="20">
        <v>41030300</v>
      </c>
      <c r="C75" s="25"/>
    </row>
    <row r="76" spans="1:3" ht="30.75" customHeight="1" hidden="1">
      <c r="A76" s="19" t="s">
        <v>57</v>
      </c>
      <c r="B76" s="20">
        <v>41030500</v>
      </c>
      <c r="C76" s="44" t="s">
        <v>37</v>
      </c>
    </row>
    <row r="77" spans="1:3" ht="60" customHeight="1" hidden="1">
      <c r="A77" s="19" t="s">
        <v>86</v>
      </c>
      <c r="B77" s="20">
        <v>41030600</v>
      </c>
      <c r="C77" s="45"/>
    </row>
    <row r="78" spans="1:3" ht="122.25" customHeight="1" hidden="1">
      <c r="A78" s="19" t="s">
        <v>87</v>
      </c>
      <c r="B78" s="20">
        <v>41030700</v>
      </c>
      <c r="C78" s="15"/>
    </row>
    <row r="79" spans="1:3" ht="73.5" customHeight="1" hidden="1">
      <c r="A79" s="19" t="s">
        <v>88</v>
      </c>
      <c r="B79" s="20">
        <v>41030800</v>
      </c>
      <c r="C79" s="15"/>
    </row>
    <row r="80" spans="1:3" ht="98.25" customHeight="1" hidden="1" thickBot="1">
      <c r="A80" s="19" t="s">
        <v>89</v>
      </c>
      <c r="B80" s="20">
        <v>41030900</v>
      </c>
      <c r="C80" s="15"/>
    </row>
    <row r="81" spans="1:3" ht="61.5" customHeight="1" hidden="1">
      <c r="A81" s="19" t="s">
        <v>90</v>
      </c>
      <c r="B81" s="23">
        <v>41031000</v>
      </c>
      <c r="C81" s="26"/>
    </row>
    <row r="82" spans="1:3" ht="57" hidden="1">
      <c r="A82" s="19" t="s">
        <v>80</v>
      </c>
      <c r="B82" s="23">
        <v>41031300</v>
      </c>
      <c r="C82" s="26"/>
    </row>
    <row r="83" spans="1:3" ht="60" customHeight="1" hidden="1">
      <c r="A83" s="22" t="s">
        <v>91</v>
      </c>
      <c r="B83" s="23">
        <v>41031900</v>
      </c>
      <c r="C83" s="46" t="s">
        <v>37</v>
      </c>
    </row>
    <row r="84" spans="1:3" ht="151.5" customHeight="1" hidden="1">
      <c r="A84" s="22" t="s">
        <v>74</v>
      </c>
      <c r="B84" s="23">
        <v>41032200</v>
      </c>
      <c r="C84" s="15"/>
    </row>
    <row r="85" spans="1:3" ht="87.75" customHeight="1" hidden="1">
      <c r="A85" s="22" t="s">
        <v>59</v>
      </c>
      <c r="B85" s="23">
        <v>41032300</v>
      </c>
      <c r="C85" s="15"/>
    </row>
    <row r="86" spans="1:3" ht="42.75" hidden="1">
      <c r="A86" s="19" t="s">
        <v>82</v>
      </c>
      <c r="B86" s="27">
        <v>41032700</v>
      </c>
      <c r="C86" s="28"/>
    </row>
    <row r="87" spans="1:3" ht="28.5" hidden="1">
      <c r="A87" s="22" t="s">
        <v>78</v>
      </c>
      <c r="B87" s="23">
        <v>41032800</v>
      </c>
      <c r="C87" s="44" t="s">
        <v>37</v>
      </c>
    </row>
    <row r="88" spans="1:3" ht="30.75" customHeight="1" hidden="1">
      <c r="A88" s="22" t="s">
        <v>63</v>
      </c>
      <c r="B88" s="23">
        <v>41033800</v>
      </c>
      <c r="C88" s="46"/>
    </row>
    <row r="89" spans="1:3" ht="42.75" hidden="1">
      <c r="A89" s="22" t="s">
        <v>56</v>
      </c>
      <c r="B89" s="23">
        <v>41034900</v>
      </c>
      <c r="C89" s="46" t="s">
        <v>37</v>
      </c>
    </row>
    <row r="90" spans="1:3" ht="20.25" customHeight="1" hidden="1">
      <c r="A90" s="22" t="s">
        <v>55</v>
      </c>
      <c r="B90" s="23">
        <v>41035000</v>
      </c>
      <c r="C90" s="15"/>
    </row>
    <row r="91" spans="1:3" ht="42.75" hidden="1">
      <c r="A91" s="22" t="s">
        <v>76</v>
      </c>
      <c r="B91" s="23">
        <v>41036000</v>
      </c>
      <c r="C91" s="24"/>
    </row>
    <row r="92" spans="1:3" ht="57" hidden="1">
      <c r="A92" s="22" t="s">
        <v>58</v>
      </c>
      <c r="B92" s="23">
        <v>41036800</v>
      </c>
      <c r="C92" s="24"/>
    </row>
    <row r="93" spans="1:3" ht="42.75" hidden="1">
      <c r="A93" s="22" t="s">
        <v>83</v>
      </c>
      <c r="B93" s="23">
        <v>41037000</v>
      </c>
      <c r="C93" s="24"/>
    </row>
    <row r="94" spans="1:3" ht="28.5" hidden="1">
      <c r="A94" s="22" t="s">
        <v>84</v>
      </c>
      <c r="B94" s="23">
        <v>41037100</v>
      </c>
      <c r="C94" s="25"/>
    </row>
    <row r="95" spans="1:3" ht="35.25" customHeight="1" hidden="1" thickBot="1">
      <c r="A95" s="19" t="s">
        <v>81</v>
      </c>
      <c r="B95" s="27">
        <v>41037800</v>
      </c>
      <c r="C95" s="26"/>
    </row>
    <row r="96" spans="1:3" ht="61.5" customHeight="1" hidden="1">
      <c r="A96" s="22" t="s">
        <v>85</v>
      </c>
      <c r="B96" s="23">
        <v>41037900</v>
      </c>
      <c r="C96" s="24"/>
    </row>
    <row r="97" spans="1:3" ht="42.75" hidden="1">
      <c r="A97" s="22" t="s">
        <v>77</v>
      </c>
      <c r="B97" s="23">
        <v>41038000</v>
      </c>
      <c r="C97" s="24"/>
    </row>
    <row r="98" spans="1:3" ht="103.5" customHeight="1" hidden="1" thickBot="1">
      <c r="A98" s="22" t="s">
        <v>79</v>
      </c>
      <c r="B98" s="23"/>
      <c r="C98" s="44" t="s">
        <v>37</v>
      </c>
    </row>
    <row r="99" spans="1:3" ht="20.25" customHeight="1" hidden="1" thickBot="1">
      <c r="A99" s="47" t="s">
        <v>28</v>
      </c>
      <c r="B99" s="48"/>
      <c r="C99" s="49">
        <f>C64+C65</f>
        <v>22635900</v>
      </c>
    </row>
    <row r="100" spans="1:3" ht="32.25" customHeight="1" hidden="1" thickBot="1">
      <c r="A100" s="16" t="s">
        <v>34</v>
      </c>
      <c r="B100" s="29">
        <v>43010000</v>
      </c>
      <c r="C100" s="44"/>
    </row>
    <row r="101" spans="1:5" ht="19.5" customHeight="1" hidden="1" thickBot="1">
      <c r="A101" s="50" t="s">
        <v>38</v>
      </c>
      <c r="B101" s="51"/>
      <c r="C101" s="52">
        <f>C100+C99</f>
        <v>22635900</v>
      </c>
      <c r="D101" s="53"/>
      <c r="E101" s="53"/>
    </row>
    <row r="102" ht="48" customHeight="1">
      <c r="C102" s="30"/>
    </row>
    <row r="103" ht="12.75" hidden="1"/>
    <row r="104" spans="1:3" ht="33.75" customHeight="1">
      <c r="A104" s="31"/>
      <c r="B104" s="31"/>
      <c r="C104" s="31"/>
    </row>
    <row r="105" spans="1:3" ht="19.5" customHeight="1">
      <c r="A105" s="31"/>
      <c r="B105" s="31"/>
      <c r="C105" s="31"/>
    </row>
    <row r="106" spans="1:3" ht="18">
      <c r="A106" s="31" t="s">
        <v>116</v>
      </c>
      <c r="B106" s="31"/>
      <c r="C106" s="34" t="s">
        <v>95</v>
      </c>
    </row>
    <row r="107" ht="12.75"/>
    <row r="108" ht="12.75"/>
    <row r="109" ht="12.75"/>
    <row r="110" ht="12.75"/>
    <row r="111" ht="12.75"/>
    <row r="112" ht="12.75"/>
    <row r="113" ht="12.75"/>
    <row r="114" ht="12.75">
      <c r="C114"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E115"/>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104</v>
      </c>
      <c r="C1" s="31"/>
    </row>
    <row r="2" spans="1:3" ht="18.75" customHeight="1">
      <c r="A2" s="2"/>
      <c r="B2" s="34" t="s">
        <v>93</v>
      </c>
      <c r="C2" s="31"/>
    </row>
    <row r="3" spans="1:3" ht="19.5" customHeight="1">
      <c r="A3" s="2"/>
      <c r="B3" s="34" t="s">
        <v>94</v>
      </c>
      <c r="C3" s="31"/>
    </row>
    <row r="4" spans="1:3" ht="22.5" customHeight="1">
      <c r="A4" s="2"/>
      <c r="B4" s="34" t="s">
        <v>118</v>
      </c>
      <c r="C4" s="31"/>
    </row>
    <row r="5" ht="41.25" customHeight="1">
      <c r="C5" s="5"/>
    </row>
    <row r="6" spans="1:3" ht="20.25" customHeight="1">
      <c r="A6" s="1" t="s">
        <v>113</v>
      </c>
      <c r="C6" s="36"/>
    </row>
    <row r="7" ht="20.25">
      <c r="A7" s="1" t="s">
        <v>101</v>
      </c>
    </row>
    <row r="8" ht="15">
      <c r="C8" s="61" t="s">
        <v>50</v>
      </c>
    </row>
    <row r="9" ht="14.25" customHeight="1"/>
    <row r="10" spans="1:3" ht="21" customHeight="1">
      <c r="A10" s="65" t="s">
        <v>35</v>
      </c>
      <c r="B10" s="65" t="s">
        <v>71</v>
      </c>
      <c r="C10" s="65" t="s">
        <v>36</v>
      </c>
    </row>
    <row r="11" spans="1:3" ht="27" customHeight="1">
      <c r="A11" s="65"/>
      <c r="B11" s="65"/>
      <c r="C11" s="65"/>
    </row>
    <row r="12" spans="1:3" ht="18.75" customHeight="1">
      <c r="A12" s="54">
        <v>1</v>
      </c>
      <c r="B12" s="54">
        <v>2</v>
      </c>
      <c r="C12" s="54">
        <v>3</v>
      </c>
    </row>
    <row r="13" spans="1:3" s="14" customFormat="1" ht="21" customHeight="1">
      <c r="A13" s="6" t="s">
        <v>0</v>
      </c>
      <c r="B13" s="55">
        <v>10000000</v>
      </c>
      <c r="C13" s="56">
        <f>C14+C20+C25+C32</f>
        <v>109814300</v>
      </c>
    </row>
    <row r="14" spans="1:3" ht="30">
      <c r="A14" s="38" t="s">
        <v>1</v>
      </c>
      <c r="B14" s="57">
        <v>11000000</v>
      </c>
      <c r="C14" s="58">
        <f>C15+C16</f>
        <v>88676900</v>
      </c>
    </row>
    <row r="15" spans="1:3" ht="17.25" customHeight="1">
      <c r="A15" s="9" t="s">
        <v>49</v>
      </c>
      <c r="B15" s="57">
        <v>11010000</v>
      </c>
      <c r="C15" s="58">
        <v>86680000</v>
      </c>
    </row>
    <row r="16" spans="1:3" ht="18" customHeight="1">
      <c r="A16" s="9" t="s">
        <v>2</v>
      </c>
      <c r="B16" s="57">
        <v>11020000</v>
      </c>
      <c r="C16" s="58">
        <f>C17</f>
        <v>1996900</v>
      </c>
    </row>
    <row r="17" spans="1:3" ht="30">
      <c r="A17" s="9" t="s">
        <v>51</v>
      </c>
      <c r="B17" s="57">
        <v>11020201</v>
      </c>
      <c r="C17" s="58">
        <v>1996900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5243000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97</v>
      </c>
      <c r="B23" s="57">
        <v>13030200</v>
      </c>
      <c r="C23" s="58"/>
    </row>
    <row r="24" spans="1:3" ht="18.75" customHeight="1">
      <c r="A24" s="9" t="s">
        <v>5</v>
      </c>
      <c r="B24" s="57">
        <v>13050000</v>
      </c>
      <c r="C24" s="58">
        <v>5243000</v>
      </c>
    </row>
    <row r="25" spans="1:3" ht="19.5" customHeight="1">
      <c r="A25" s="38" t="s">
        <v>6</v>
      </c>
      <c r="B25" s="57">
        <v>14000000</v>
      </c>
      <c r="C25" s="58">
        <f>C26+C30</f>
        <v>5207000</v>
      </c>
    </row>
    <row r="26" spans="1:3" ht="18.75" customHeight="1">
      <c r="A26" s="38" t="s">
        <v>67</v>
      </c>
      <c r="B26" s="57">
        <v>14060000</v>
      </c>
      <c r="C26" s="58">
        <f>SUM(C27:C29)</f>
        <v>167000</v>
      </c>
    </row>
    <row r="27" spans="1:3" ht="18.75" customHeight="1">
      <c r="A27" s="9" t="s">
        <v>7</v>
      </c>
      <c r="B27" s="57">
        <v>14060100</v>
      </c>
      <c r="C27" s="58">
        <v>17000</v>
      </c>
    </row>
    <row r="28" spans="1:3" ht="18.75" customHeight="1" hidden="1">
      <c r="A28" s="9" t="s">
        <v>8</v>
      </c>
      <c r="B28" s="57">
        <v>14060200</v>
      </c>
      <c r="C28" s="58"/>
    </row>
    <row r="29" spans="1:3" ht="18.75" customHeight="1">
      <c r="A29" s="9" t="s">
        <v>9</v>
      </c>
      <c r="B29" s="57">
        <v>14060300</v>
      </c>
      <c r="C29" s="58">
        <v>150000</v>
      </c>
    </row>
    <row r="30" spans="1:3" ht="21.75" customHeight="1">
      <c r="A30" s="9" t="s">
        <v>10</v>
      </c>
      <c r="B30" s="57">
        <v>14070000</v>
      </c>
      <c r="C30" s="58">
        <v>5040000</v>
      </c>
    </row>
    <row r="31" spans="1:3" ht="30" hidden="1">
      <c r="A31" s="9" t="s">
        <v>11</v>
      </c>
      <c r="B31" s="57">
        <v>14071500</v>
      </c>
      <c r="C31" s="59" t="s">
        <v>37</v>
      </c>
    </row>
    <row r="32" spans="1:3" ht="18" customHeight="1">
      <c r="A32" s="38" t="s">
        <v>47</v>
      </c>
      <c r="B32" s="57">
        <v>16000000</v>
      </c>
      <c r="C32" s="58">
        <f>C33+C34+C36</f>
        <v>10687400</v>
      </c>
    </row>
    <row r="33" spans="1:3" ht="21" customHeight="1">
      <c r="A33" s="9" t="s">
        <v>12</v>
      </c>
      <c r="B33" s="57">
        <v>16010000</v>
      </c>
      <c r="C33" s="58">
        <v>2487400</v>
      </c>
    </row>
    <row r="34" spans="1:3" ht="15.75" customHeight="1" hidden="1">
      <c r="A34" s="9" t="s">
        <v>13</v>
      </c>
      <c r="B34" s="57">
        <v>16040000</v>
      </c>
      <c r="C34" s="58"/>
    </row>
    <row r="35" spans="1:3" ht="30" hidden="1">
      <c r="A35" s="9" t="s">
        <v>102</v>
      </c>
      <c r="B35" s="57">
        <v>16040100</v>
      </c>
      <c r="C35" s="58"/>
    </row>
    <row r="36" spans="1:3" ht="21" customHeight="1">
      <c r="A36" s="9" t="s">
        <v>14</v>
      </c>
      <c r="B36" s="57">
        <v>16050000</v>
      </c>
      <c r="C36" s="58">
        <v>8200000</v>
      </c>
    </row>
    <row r="37" spans="1:3" s="14" customFormat="1" ht="20.25" customHeight="1">
      <c r="A37" s="6" t="s">
        <v>15</v>
      </c>
      <c r="B37" s="55">
        <v>20000000</v>
      </c>
      <c r="C37" s="56">
        <f>C38+C43+C48+C49</f>
        <v>841000</v>
      </c>
    </row>
    <row r="38" spans="1:3" ht="20.25" customHeight="1">
      <c r="A38" s="38" t="s">
        <v>16</v>
      </c>
      <c r="B38" s="57">
        <v>21000000</v>
      </c>
      <c r="C38" s="58">
        <f>C39+C42</f>
        <v>538500</v>
      </c>
    </row>
    <row r="39" spans="1:3" ht="51.75" customHeight="1">
      <c r="A39" s="39" t="s">
        <v>61</v>
      </c>
      <c r="B39" s="57">
        <v>21010000</v>
      </c>
      <c r="C39" s="58">
        <f>C40</f>
        <v>538500</v>
      </c>
    </row>
    <row r="40" spans="1:3" ht="54.75" customHeight="1">
      <c r="A40" s="9" t="s">
        <v>53</v>
      </c>
      <c r="B40" s="57">
        <v>21010301</v>
      </c>
      <c r="C40" s="58">
        <v>538500</v>
      </c>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290000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290000</v>
      </c>
    </row>
    <row r="48" spans="1:3" ht="18.75" customHeight="1">
      <c r="A48" s="38" t="s">
        <v>115</v>
      </c>
      <c r="B48" s="63">
        <v>21081100</v>
      </c>
      <c r="C48" s="58">
        <v>500</v>
      </c>
    </row>
    <row r="49" spans="1:3" ht="18" customHeight="1">
      <c r="A49" s="38" t="s">
        <v>22</v>
      </c>
      <c r="B49" s="57">
        <v>24000000</v>
      </c>
      <c r="C49" s="58">
        <f>C50+C51</f>
        <v>12000</v>
      </c>
    </row>
    <row r="50" spans="1:3" ht="45.75" customHeight="1">
      <c r="A50" s="9" t="s">
        <v>23</v>
      </c>
      <c r="B50" s="57">
        <v>24030000</v>
      </c>
      <c r="C50" s="58">
        <v>2000</v>
      </c>
    </row>
    <row r="51" spans="1:3" ht="18" customHeight="1">
      <c r="A51" s="9" t="s">
        <v>24</v>
      </c>
      <c r="B51" s="57">
        <v>24060000</v>
      </c>
      <c r="C51" s="58">
        <f>C52</f>
        <v>10000</v>
      </c>
    </row>
    <row r="52" spans="1:3" ht="16.5" customHeight="1">
      <c r="A52" s="9" t="s">
        <v>24</v>
      </c>
      <c r="B52" s="57">
        <v>24060300</v>
      </c>
      <c r="C52" s="58">
        <v>10000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C13+C37</f>
        <v>110655300</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2.75" hidden="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110655300</v>
      </c>
    </row>
    <row r="101" spans="1:3" ht="32.25" customHeight="1" hidden="1" thickBot="1">
      <c r="A101" s="16" t="s">
        <v>34</v>
      </c>
      <c r="B101" s="29">
        <v>43010000</v>
      </c>
      <c r="C101" s="44"/>
    </row>
    <row r="102" spans="1:5" ht="19.5" customHeight="1" hidden="1" thickBot="1">
      <c r="A102" s="50" t="s">
        <v>38</v>
      </c>
      <c r="B102" s="51"/>
      <c r="C102" s="52">
        <f>C101+C100</f>
        <v>110655300</v>
      </c>
      <c r="D102" s="53"/>
      <c r="E102" s="53"/>
    </row>
    <row r="103" ht="17.25" customHeight="1">
      <c r="C103" s="30"/>
    </row>
    <row r="104" ht="12.75" hidden="1"/>
    <row r="105" spans="1:3" ht="46.5" customHeight="1">
      <c r="A105" s="31"/>
      <c r="B105" s="31"/>
      <c r="C105" s="31"/>
    </row>
    <row r="106" spans="1:3" ht="19.5" customHeight="1">
      <c r="A106" s="31"/>
      <c r="B106" s="31"/>
      <c r="C106" s="31"/>
    </row>
    <row r="107" spans="1:3" ht="18">
      <c r="A107" s="31" t="s">
        <v>116</v>
      </c>
      <c r="B107" s="31"/>
      <c r="C107" s="34" t="s">
        <v>95</v>
      </c>
    </row>
    <row r="108" ht="12.75"/>
    <row r="115" ht="12.75">
      <c r="C115"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A1:E115"/>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103</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113</v>
      </c>
      <c r="C6" s="36"/>
    </row>
    <row r="7" ht="20.25">
      <c r="A7" s="1" t="s">
        <v>105</v>
      </c>
    </row>
    <row r="8" ht="15">
      <c r="C8" s="61" t="s">
        <v>50</v>
      </c>
    </row>
    <row r="9" ht="21" customHeight="1"/>
    <row r="10" spans="1:3" ht="21" customHeight="1">
      <c r="A10" s="65" t="s">
        <v>35</v>
      </c>
      <c r="B10" s="65" t="s">
        <v>71</v>
      </c>
      <c r="C10" s="65" t="s">
        <v>36</v>
      </c>
    </row>
    <row r="11" spans="1:3" ht="27" customHeight="1">
      <c r="A11" s="65"/>
      <c r="B11" s="65"/>
      <c r="C11" s="65"/>
    </row>
    <row r="12" spans="1:3" ht="18.75" customHeight="1">
      <c r="A12" s="54">
        <v>1</v>
      </c>
      <c r="B12" s="54">
        <v>2</v>
      </c>
      <c r="C12" s="54">
        <v>3</v>
      </c>
    </row>
    <row r="13" spans="1:3" s="14" customFormat="1" ht="21" customHeight="1">
      <c r="A13" s="6" t="s">
        <v>0</v>
      </c>
      <c r="B13" s="55">
        <v>10000000</v>
      </c>
      <c r="C13" s="56">
        <f>C14+C20+C25+C32</f>
        <v>59794400</v>
      </c>
    </row>
    <row r="14" spans="1:3" ht="30">
      <c r="A14" s="38" t="s">
        <v>1</v>
      </c>
      <c r="B14" s="57">
        <v>11000000</v>
      </c>
      <c r="C14" s="58">
        <f>C15+C16</f>
        <v>46905700</v>
      </c>
    </row>
    <row r="15" spans="1:3" ht="17.25" customHeight="1">
      <c r="A15" s="9" t="s">
        <v>49</v>
      </c>
      <c r="B15" s="57">
        <v>11010000</v>
      </c>
      <c r="C15" s="58">
        <v>46550000</v>
      </c>
    </row>
    <row r="16" spans="1:3" ht="18" customHeight="1">
      <c r="A16" s="9" t="s">
        <v>2</v>
      </c>
      <c r="B16" s="57">
        <v>11020000</v>
      </c>
      <c r="C16" s="58">
        <f>C17</f>
        <v>355700</v>
      </c>
    </row>
    <row r="17" spans="1:3" ht="30">
      <c r="A17" s="9" t="s">
        <v>51</v>
      </c>
      <c r="B17" s="57">
        <v>11020201</v>
      </c>
      <c r="C17" s="58">
        <v>355700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2525000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97</v>
      </c>
      <c r="B23" s="57">
        <v>13030200</v>
      </c>
      <c r="C23" s="58"/>
    </row>
    <row r="24" spans="1:3" ht="18.75" customHeight="1">
      <c r="A24" s="9" t="s">
        <v>5</v>
      </c>
      <c r="B24" s="57">
        <v>13050000</v>
      </c>
      <c r="C24" s="58">
        <v>2525000</v>
      </c>
    </row>
    <row r="25" spans="1:3" ht="19.5" customHeight="1">
      <c r="A25" s="38" t="s">
        <v>6</v>
      </c>
      <c r="B25" s="57">
        <v>14000000</v>
      </c>
      <c r="C25" s="58">
        <f>C26+C30</f>
        <v>4274100</v>
      </c>
    </row>
    <row r="26" spans="1:3" ht="18.75" customHeight="1">
      <c r="A26" s="38" t="s">
        <v>67</v>
      </c>
      <c r="B26" s="57">
        <v>14060000</v>
      </c>
      <c r="C26" s="58">
        <f>SUM(C27:C29)</f>
        <v>104100</v>
      </c>
    </row>
    <row r="27" spans="1:3" ht="18.75" customHeight="1">
      <c r="A27" s="9" t="s">
        <v>7</v>
      </c>
      <c r="B27" s="57">
        <v>14060100</v>
      </c>
      <c r="C27" s="58">
        <v>15600</v>
      </c>
    </row>
    <row r="28" spans="1:3" ht="18.75" customHeight="1" hidden="1">
      <c r="A28" s="9" t="s">
        <v>8</v>
      </c>
      <c r="B28" s="57">
        <v>14060200</v>
      </c>
      <c r="C28" s="58"/>
    </row>
    <row r="29" spans="1:3" ht="18.75" customHeight="1">
      <c r="A29" s="9" t="s">
        <v>9</v>
      </c>
      <c r="B29" s="57">
        <v>14060300</v>
      </c>
      <c r="C29" s="58">
        <v>88500</v>
      </c>
    </row>
    <row r="30" spans="1:3" ht="21.75" customHeight="1">
      <c r="A30" s="9" t="s">
        <v>10</v>
      </c>
      <c r="B30" s="57">
        <v>14070000</v>
      </c>
      <c r="C30" s="58">
        <v>4170000</v>
      </c>
    </row>
    <row r="31" spans="1:3" ht="30" hidden="1">
      <c r="A31" s="9" t="s">
        <v>11</v>
      </c>
      <c r="B31" s="57">
        <v>14071500</v>
      </c>
      <c r="C31" s="59" t="s">
        <v>37</v>
      </c>
    </row>
    <row r="32" spans="1:3" ht="18" customHeight="1">
      <c r="A32" s="38" t="s">
        <v>47</v>
      </c>
      <c r="B32" s="57">
        <v>16000000</v>
      </c>
      <c r="C32" s="58">
        <f>C33+C34+C36</f>
        <v>6089600</v>
      </c>
    </row>
    <row r="33" spans="1:3" ht="21" customHeight="1">
      <c r="A33" s="9" t="s">
        <v>12</v>
      </c>
      <c r="B33" s="57">
        <v>16010000</v>
      </c>
      <c r="C33" s="58">
        <v>889600</v>
      </c>
    </row>
    <row r="34" spans="1:3" ht="15.75" customHeight="1" hidden="1">
      <c r="A34" s="9" t="s">
        <v>13</v>
      </c>
      <c r="B34" s="57">
        <v>16040000</v>
      </c>
      <c r="C34" s="58">
        <f>C35</f>
        <v>0</v>
      </c>
    </row>
    <row r="35" spans="1:3" ht="30" hidden="1">
      <c r="A35" s="9" t="s">
        <v>102</v>
      </c>
      <c r="B35" s="57">
        <v>16040100</v>
      </c>
      <c r="C35" s="58"/>
    </row>
    <row r="36" spans="1:3" ht="21" customHeight="1">
      <c r="A36" s="9" t="s">
        <v>14</v>
      </c>
      <c r="B36" s="57">
        <v>16050000</v>
      </c>
      <c r="C36" s="58">
        <v>5200000</v>
      </c>
    </row>
    <row r="37" spans="1:3" s="14" customFormat="1" ht="20.25" customHeight="1">
      <c r="A37" s="6" t="s">
        <v>15</v>
      </c>
      <c r="B37" s="55">
        <v>20000000</v>
      </c>
      <c r="C37" s="56">
        <f>C38+C43+C48+C49</f>
        <v>405600</v>
      </c>
    </row>
    <row r="38" spans="1:3" ht="20.25" customHeight="1">
      <c r="A38" s="38" t="s">
        <v>16</v>
      </c>
      <c r="B38" s="57">
        <v>21000000</v>
      </c>
      <c r="C38" s="58">
        <f>C39+C42</f>
        <v>33400</v>
      </c>
    </row>
    <row r="39" spans="1:3" ht="51.75" customHeight="1">
      <c r="A39" s="39" t="s">
        <v>61</v>
      </c>
      <c r="B39" s="57">
        <v>21010000</v>
      </c>
      <c r="C39" s="58">
        <f>C40</f>
        <v>33400</v>
      </c>
    </row>
    <row r="40" spans="1:3" ht="54.75" customHeight="1">
      <c r="A40" s="9" t="s">
        <v>53</v>
      </c>
      <c r="B40" s="57">
        <v>21010301</v>
      </c>
      <c r="C40" s="58">
        <v>33400</v>
      </c>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360000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360000</v>
      </c>
    </row>
    <row r="48" spans="1:3" ht="18.75" customHeight="1">
      <c r="A48" s="38" t="s">
        <v>115</v>
      </c>
      <c r="B48" s="63">
        <v>21081100</v>
      </c>
      <c r="C48" s="58">
        <v>6700</v>
      </c>
    </row>
    <row r="49" spans="1:3" ht="18" customHeight="1">
      <c r="A49" s="38" t="s">
        <v>22</v>
      </c>
      <c r="B49" s="57">
        <v>24000000</v>
      </c>
      <c r="C49" s="58">
        <f>C50+C51</f>
        <v>5500</v>
      </c>
    </row>
    <row r="50" spans="1:3" ht="46.5" customHeight="1">
      <c r="A50" s="9" t="s">
        <v>23</v>
      </c>
      <c r="B50" s="57">
        <v>24030000</v>
      </c>
      <c r="C50" s="58">
        <v>1800</v>
      </c>
    </row>
    <row r="51" spans="1:3" ht="18" customHeight="1">
      <c r="A51" s="9" t="s">
        <v>24</v>
      </c>
      <c r="B51" s="57">
        <v>24060000</v>
      </c>
      <c r="C51" s="58">
        <f>C52</f>
        <v>3700</v>
      </c>
    </row>
    <row r="52" spans="1:3" ht="16.5" customHeight="1">
      <c r="A52" s="9" t="s">
        <v>24</v>
      </c>
      <c r="B52" s="57">
        <v>24060300</v>
      </c>
      <c r="C52" s="58">
        <v>3700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C13+C37</f>
        <v>60200000</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2.75" hidden="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60200000</v>
      </c>
    </row>
    <row r="101" spans="1:3" ht="32.25" customHeight="1" hidden="1" thickBot="1">
      <c r="A101" s="16" t="s">
        <v>34</v>
      </c>
      <c r="B101" s="29">
        <v>43010000</v>
      </c>
      <c r="C101" s="44"/>
    </row>
    <row r="102" spans="1:5" ht="19.5" customHeight="1" hidden="1" thickBot="1">
      <c r="A102" s="50" t="s">
        <v>38</v>
      </c>
      <c r="B102" s="51"/>
      <c r="C102" s="52">
        <f>C101+C100</f>
        <v>60200000</v>
      </c>
      <c r="D102" s="53"/>
      <c r="E102" s="53"/>
    </row>
    <row r="103" ht="32.25" customHeight="1">
      <c r="C103" s="30"/>
    </row>
    <row r="104" ht="12.75" hidden="1"/>
    <row r="105" spans="1:3" ht="33.75" customHeight="1">
      <c r="A105" s="31"/>
      <c r="B105" s="31"/>
      <c r="C105" s="31"/>
    </row>
    <row r="106" spans="1:3" ht="19.5" customHeight="1">
      <c r="A106" s="31"/>
      <c r="B106" s="31"/>
      <c r="C106" s="31"/>
    </row>
    <row r="107" spans="1:3" ht="18">
      <c r="A107" s="31" t="s">
        <v>116</v>
      </c>
      <c r="B107" s="31"/>
      <c r="C107" s="34" t="s">
        <v>95</v>
      </c>
    </row>
    <row r="108" ht="12.75"/>
    <row r="109" ht="12.75"/>
    <row r="115" ht="12.75">
      <c r="C115"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1:E115"/>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106</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113</v>
      </c>
      <c r="C6" s="36"/>
    </row>
    <row r="7" ht="20.25">
      <c r="A7" s="1" t="s">
        <v>109</v>
      </c>
    </row>
    <row r="8" ht="15">
      <c r="C8" s="61" t="s">
        <v>50</v>
      </c>
    </row>
    <row r="9" ht="21" customHeight="1"/>
    <row r="10" spans="1:3" ht="21" customHeight="1">
      <c r="A10" s="65" t="s">
        <v>35</v>
      </c>
      <c r="B10" s="65" t="s">
        <v>71</v>
      </c>
      <c r="C10" s="65" t="s">
        <v>36</v>
      </c>
    </row>
    <row r="11" spans="1:3" ht="27" customHeight="1">
      <c r="A11" s="65"/>
      <c r="B11" s="65"/>
      <c r="C11" s="65"/>
    </row>
    <row r="12" spans="1:3" ht="18.75" customHeight="1">
      <c r="A12" s="54">
        <v>1</v>
      </c>
      <c r="B12" s="54">
        <v>2</v>
      </c>
      <c r="C12" s="54">
        <v>3</v>
      </c>
    </row>
    <row r="13" spans="1:3" s="14" customFormat="1" ht="21" customHeight="1">
      <c r="A13" s="6" t="s">
        <v>0</v>
      </c>
      <c r="B13" s="55">
        <v>10000000</v>
      </c>
      <c r="C13" s="56">
        <f>C14+C20+C25+C32</f>
        <v>48049730</v>
      </c>
    </row>
    <row r="14" spans="1:3" ht="30">
      <c r="A14" s="38" t="s">
        <v>1</v>
      </c>
      <c r="B14" s="57">
        <v>11000000</v>
      </c>
      <c r="C14" s="58">
        <f>C15+C16</f>
        <v>34277000</v>
      </c>
    </row>
    <row r="15" spans="1:3" ht="17.25" customHeight="1">
      <c r="A15" s="9" t="s">
        <v>49</v>
      </c>
      <c r="B15" s="57">
        <v>11010000</v>
      </c>
      <c r="C15" s="58">
        <v>34000000</v>
      </c>
    </row>
    <row r="16" spans="1:3" ht="18" customHeight="1">
      <c r="A16" s="9" t="s">
        <v>2</v>
      </c>
      <c r="B16" s="57">
        <v>11020000</v>
      </c>
      <c r="C16" s="58">
        <f>C17</f>
        <v>277000</v>
      </c>
    </row>
    <row r="17" spans="1:3" ht="30">
      <c r="A17" s="9" t="s">
        <v>51</v>
      </c>
      <c r="B17" s="57">
        <v>11020201</v>
      </c>
      <c r="C17" s="58">
        <v>277000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4041500</v>
      </c>
    </row>
    <row r="21" spans="1:3" ht="35.25" customHeight="1" hidden="1">
      <c r="A21" s="9" t="s">
        <v>65</v>
      </c>
      <c r="B21" s="57">
        <v>13010000</v>
      </c>
      <c r="C21" s="58"/>
    </row>
    <row r="22" spans="1:3" ht="18" customHeight="1">
      <c r="A22" s="39" t="s">
        <v>66</v>
      </c>
      <c r="B22" s="57">
        <v>13030000</v>
      </c>
      <c r="C22" s="58">
        <f>C23</f>
        <v>481500</v>
      </c>
    </row>
    <row r="23" spans="1:3" ht="18" customHeight="1">
      <c r="A23" s="9" t="s">
        <v>97</v>
      </c>
      <c r="B23" s="57">
        <v>13030200</v>
      </c>
      <c r="C23" s="58">
        <v>481500</v>
      </c>
    </row>
    <row r="24" spans="1:3" ht="18.75" customHeight="1">
      <c r="A24" s="9" t="s">
        <v>5</v>
      </c>
      <c r="B24" s="57">
        <v>13050000</v>
      </c>
      <c r="C24" s="58">
        <v>3560000</v>
      </c>
    </row>
    <row r="25" spans="1:3" ht="19.5" customHeight="1">
      <c r="A25" s="38" t="s">
        <v>6</v>
      </c>
      <c r="B25" s="57">
        <v>14000000</v>
      </c>
      <c r="C25" s="58">
        <f>C26+C30</f>
        <v>2713100</v>
      </c>
    </row>
    <row r="26" spans="1:3" ht="18.75" customHeight="1">
      <c r="A26" s="38" t="s">
        <v>67</v>
      </c>
      <c r="B26" s="57">
        <v>14060000</v>
      </c>
      <c r="C26" s="58">
        <f>SUM(C27:C29)</f>
        <v>98100</v>
      </c>
    </row>
    <row r="27" spans="1:3" ht="18.75" customHeight="1">
      <c r="A27" s="9" t="s">
        <v>7</v>
      </c>
      <c r="B27" s="57">
        <v>14060100</v>
      </c>
      <c r="C27" s="58">
        <v>11100</v>
      </c>
    </row>
    <row r="28" spans="1:3" ht="18.75" customHeight="1" hidden="1">
      <c r="A28" s="9" t="s">
        <v>8</v>
      </c>
      <c r="B28" s="57">
        <v>14060200</v>
      </c>
      <c r="C28" s="58"/>
    </row>
    <row r="29" spans="1:3" ht="18.75" customHeight="1">
      <c r="A29" s="9" t="s">
        <v>9</v>
      </c>
      <c r="B29" s="57">
        <v>14060300</v>
      </c>
      <c r="C29" s="58">
        <v>87000</v>
      </c>
    </row>
    <row r="30" spans="1:3" ht="21.75" customHeight="1">
      <c r="A30" s="9" t="s">
        <v>10</v>
      </c>
      <c r="B30" s="57">
        <v>14070000</v>
      </c>
      <c r="C30" s="58">
        <v>2615000</v>
      </c>
    </row>
    <row r="31" spans="1:3" ht="30" hidden="1">
      <c r="A31" s="9" t="s">
        <v>11</v>
      </c>
      <c r="B31" s="57">
        <v>14071500</v>
      </c>
      <c r="C31" s="59" t="s">
        <v>37</v>
      </c>
    </row>
    <row r="32" spans="1:3" ht="18" customHeight="1">
      <c r="A32" s="38" t="s">
        <v>47</v>
      </c>
      <c r="B32" s="57">
        <v>16000000</v>
      </c>
      <c r="C32" s="58">
        <f>C33+C34+C36</f>
        <v>7018130</v>
      </c>
    </row>
    <row r="33" spans="1:3" ht="21" customHeight="1">
      <c r="A33" s="9" t="s">
        <v>12</v>
      </c>
      <c r="B33" s="57">
        <v>16010000</v>
      </c>
      <c r="C33" s="58">
        <v>1918130</v>
      </c>
    </row>
    <row r="34" spans="1:3" ht="15.75" customHeight="1" hidden="1">
      <c r="A34" s="9" t="s">
        <v>13</v>
      </c>
      <c r="B34" s="57">
        <v>16040000</v>
      </c>
      <c r="C34" s="58">
        <f>C35</f>
        <v>0</v>
      </c>
    </row>
    <row r="35" spans="1:3" ht="30" hidden="1">
      <c r="A35" s="9" t="s">
        <v>102</v>
      </c>
      <c r="B35" s="57">
        <v>16040100</v>
      </c>
      <c r="C35" s="58"/>
    </row>
    <row r="36" spans="1:3" ht="21" customHeight="1">
      <c r="A36" s="9" t="s">
        <v>14</v>
      </c>
      <c r="B36" s="57">
        <v>16050000</v>
      </c>
      <c r="C36" s="58">
        <v>5100000</v>
      </c>
    </row>
    <row r="37" spans="1:3" s="14" customFormat="1" ht="20.25" customHeight="1">
      <c r="A37" s="6" t="s">
        <v>15</v>
      </c>
      <c r="B37" s="55">
        <v>20000000</v>
      </c>
      <c r="C37" s="56">
        <f>C38+C43+C48+C49</f>
        <v>573500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550000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550000</v>
      </c>
    </row>
    <row r="48" spans="1:3" ht="18.75" customHeight="1">
      <c r="A48" s="38" t="s">
        <v>115</v>
      </c>
      <c r="B48" s="63">
        <v>21081100</v>
      </c>
      <c r="C48" s="58">
        <v>9500</v>
      </c>
    </row>
    <row r="49" spans="1:3" ht="18" customHeight="1">
      <c r="A49" s="38" t="s">
        <v>22</v>
      </c>
      <c r="B49" s="57">
        <v>24000000</v>
      </c>
      <c r="C49" s="58">
        <f>C50+C51</f>
        <v>14000</v>
      </c>
    </row>
    <row r="50" spans="1:3" ht="46.5" customHeight="1">
      <c r="A50" s="9" t="s">
        <v>23</v>
      </c>
      <c r="B50" s="57">
        <v>24030000</v>
      </c>
      <c r="C50" s="58">
        <v>4000</v>
      </c>
    </row>
    <row r="51" spans="1:3" ht="18" customHeight="1">
      <c r="A51" s="9" t="s">
        <v>24</v>
      </c>
      <c r="B51" s="57">
        <v>24060000</v>
      </c>
      <c r="C51" s="58">
        <f>C52</f>
        <v>10000</v>
      </c>
    </row>
    <row r="52" spans="1:3" ht="16.5" customHeight="1">
      <c r="A52" s="9" t="s">
        <v>24</v>
      </c>
      <c r="B52" s="57">
        <v>24060300</v>
      </c>
      <c r="C52" s="58">
        <v>10000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C13+C37</f>
        <v>48623230</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2.75" hidden="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48623230</v>
      </c>
    </row>
    <row r="101" spans="1:3" ht="32.25" customHeight="1" hidden="1" thickBot="1">
      <c r="A101" s="16" t="s">
        <v>34</v>
      </c>
      <c r="B101" s="29">
        <v>43010000</v>
      </c>
      <c r="C101" s="44"/>
    </row>
    <row r="102" spans="1:5" ht="19.5" customHeight="1" hidden="1" thickBot="1">
      <c r="A102" s="50" t="s">
        <v>38</v>
      </c>
      <c r="B102" s="51"/>
      <c r="C102" s="52">
        <f>C101+C100</f>
        <v>48623230</v>
      </c>
      <c r="D102" s="53"/>
      <c r="E102" s="53"/>
    </row>
    <row r="103" ht="51" customHeight="1">
      <c r="C103" s="30"/>
    </row>
    <row r="104" ht="12.75" hidden="1"/>
    <row r="105" spans="1:3" ht="33.75" customHeight="1">
      <c r="A105" s="31"/>
      <c r="B105" s="31"/>
      <c r="C105" s="31"/>
    </row>
    <row r="106" spans="1:3" ht="19.5" customHeight="1">
      <c r="A106" s="31"/>
      <c r="B106" s="31"/>
      <c r="C106" s="31"/>
    </row>
    <row r="107" spans="1:3" ht="18">
      <c r="A107" s="31" t="s">
        <v>116</v>
      </c>
      <c r="B107" s="31"/>
      <c r="C107" s="34" t="s">
        <v>95</v>
      </c>
    </row>
    <row r="108" ht="12.75"/>
    <row r="109" ht="12.75"/>
    <row r="110" ht="12.75"/>
    <row r="111" ht="12.75"/>
    <row r="112" ht="12.75"/>
    <row r="113" ht="12.75"/>
    <row r="115" ht="12.75">
      <c r="C115"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A1:E115"/>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107</v>
      </c>
      <c r="C1" s="31"/>
    </row>
    <row r="2" spans="1:3" ht="18.75" customHeight="1">
      <c r="A2" s="2"/>
      <c r="B2" s="34" t="s">
        <v>93</v>
      </c>
      <c r="C2" s="31"/>
    </row>
    <row r="3" spans="1:3" ht="19.5" customHeight="1">
      <c r="A3" s="2"/>
      <c r="B3" s="34" t="s">
        <v>94</v>
      </c>
      <c r="C3" s="31"/>
    </row>
    <row r="4" spans="1:3" ht="22.5" customHeight="1">
      <c r="A4" s="2"/>
      <c r="B4" s="34" t="s">
        <v>117</v>
      </c>
      <c r="C4" s="31"/>
    </row>
    <row r="5" ht="45.75" customHeight="1">
      <c r="C5" s="5"/>
    </row>
    <row r="6" spans="1:3" ht="20.25" customHeight="1">
      <c r="A6" s="1" t="s">
        <v>113</v>
      </c>
      <c r="C6" s="36"/>
    </row>
    <row r="7" ht="20.25">
      <c r="A7" s="1" t="s">
        <v>108</v>
      </c>
    </row>
    <row r="8" ht="15">
      <c r="C8" s="61" t="s">
        <v>50</v>
      </c>
    </row>
    <row r="9" ht="21" customHeight="1"/>
    <row r="10" spans="1:3" ht="21" customHeight="1">
      <c r="A10" s="65" t="s">
        <v>35</v>
      </c>
      <c r="B10" s="65" t="s">
        <v>71</v>
      </c>
      <c r="C10" s="65" t="s">
        <v>36</v>
      </c>
    </row>
    <row r="11" spans="1:3" ht="27" customHeight="1">
      <c r="A11" s="65"/>
      <c r="B11" s="65"/>
      <c r="C11" s="65"/>
    </row>
    <row r="12" spans="1:3" ht="18.75" customHeight="1">
      <c r="A12" s="54">
        <v>1</v>
      </c>
      <c r="B12" s="54">
        <v>2</v>
      </c>
      <c r="C12" s="54">
        <v>3</v>
      </c>
    </row>
    <row r="13" spans="1:3" s="14" customFormat="1" ht="21" customHeight="1">
      <c r="A13" s="6" t="s">
        <v>0</v>
      </c>
      <c r="B13" s="55">
        <v>10000000</v>
      </c>
      <c r="C13" s="56">
        <f>C14+C20+C25+C32</f>
        <v>22859975</v>
      </c>
    </row>
    <row r="14" spans="1:3" ht="30">
      <c r="A14" s="38" t="s">
        <v>1</v>
      </c>
      <c r="B14" s="57">
        <v>11000000</v>
      </c>
      <c r="C14" s="58">
        <f>C15+C16</f>
        <v>17960900</v>
      </c>
    </row>
    <row r="15" spans="1:3" ht="17.25" customHeight="1">
      <c r="A15" s="9" t="s">
        <v>49</v>
      </c>
      <c r="B15" s="57">
        <v>11010000</v>
      </c>
      <c r="C15" s="58">
        <v>17959000</v>
      </c>
    </row>
    <row r="16" spans="1:3" ht="18" customHeight="1">
      <c r="A16" s="9" t="s">
        <v>2</v>
      </c>
      <c r="B16" s="57">
        <v>11020000</v>
      </c>
      <c r="C16" s="58">
        <f>C17</f>
        <v>1900</v>
      </c>
    </row>
    <row r="17" spans="1:3" ht="30">
      <c r="A17" s="9" t="s">
        <v>51</v>
      </c>
      <c r="B17" s="57">
        <v>11020201</v>
      </c>
      <c r="C17" s="58">
        <v>1900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1522000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97</v>
      </c>
      <c r="B23" s="57">
        <v>13030200</v>
      </c>
      <c r="C23" s="58"/>
    </row>
    <row r="24" spans="1:3" ht="18.75" customHeight="1">
      <c r="A24" s="9" t="s">
        <v>5</v>
      </c>
      <c r="B24" s="57">
        <v>13050000</v>
      </c>
      <c r="C24" s="58">
        <v>1522000</v>
      </c>
    </row>
    <row r="25" spans="1:3" ht="19.5" customHeight="1">
      <c r="A25" s="38" t="s">
        <v>6</v>
      </c>
      <c r="B25" s="57">
        <v>14000000</v>
      </c>
      <c r="C25" s="58">
        <f>C26+C30</f>
        <v>1459500</v>
      </c>
    </row>
    <row r="26" spans="1:3" ht="18.75" customHeight="1">
      <c r="A26" s="38" t="s">
        <v>67</v>
      </c>
      <c r="B26" s="57">
        <v>14060000</v>
      </c>
      <c r="C26" s="58">
        <f>SUM(C27:C29)</f>
        <v>29500</v>
      </c>
    </row>
    <row r="27" spans="1:3" ht="18.75" customHeight="1">
      <c r="A27" s="9" t="s">
        <v>7</v>
      </c>
      <c r="B27" s="57">
        <v>14060100</v>
      </c>
      <c r="C27" s="58">
        <v>4200</v>
      </c>
    </row>
    <row r="28" spans="1:3" ht="18.75" customHeight="1" hidden="1">
      <c r="A28" s="9" t="s">
        <v>8</v>
      </c>
      <c r="B28" s="57">
        <v>14060200</v>
      </c>
      <c r="C28" s="58"/>
    </row>
    <row r="29" spans="1:3" ht="18.75" customHeight="1">
      <c r="A29" s="9" t="s">
        <v>9</v>
      </c>
      <c r="B29" s="57">
        <v>14060300</v>
      </c>
      <c r="C29" s="58">
        <v>25300</v>
      </c>
    </row>
    <row r="30" spans="1:3" ht="21.75" customHeight="1">
      <c r="A30" s="9" t="s">
        <v>10</v>
      </c>
      <c r="B30" s="57">
        <v>14070000</v>
      </c>
      <c r="C30" s="58">
        <v>1430000</v>
      </c>
    </row>
    <row r="31" spans="1:3" ht="30" hidden="1">
      <c r="A31" s="9" t="s">
        <v>11</v>
      </c>
      <c r="B31" s="57">
        <v>14071500</v>
      </c>
      <c r="C31" s="59" t="s">
        <v>37</v>
      </c>
    </row>
    <row r="32" spans="1:3" ht="18" customHeight="1">
      <c r="A32" s="38" t="s">
        <v>47</v>
      </c>
      <c r="B32" s="57">
        <v>16000000</v>
      </c>
      <c r="C32" s="58">
        <f>C33+C34+C36</f>
        <v>1917575</v>
      </c>
    </row>
    <row r="33" spans="1:3" ht="21" customHeight="1">
      <c r="A33" s="9" t="s">
        <v>12</v>
      </c>
      <c r="B33" s="57">
        <v>16010000</v>
      </c>
      <c r="C33" s="58">
        <v>257575</v>
      </c>
    </row>
    <row r="34" spans="1:3" ht="15.75" customHeight="1" hidden="1">
      <c r="A34" s="9" t="s">
        <v>13</v>
      </c>
      <c r="B34" s="57">
        <v>16040000</v>
      </c>
      <c r="C34" s="58">
        <f>C35</f>
        <v>0</v>
      </c>
    </row>
    <row r="35" spans="1:3" ht="30" hidden="1">
      <c r="A35" s="9" t="s">
        <v>102</v>
      </c>
      <c r="B35" s="57">
        <v>16040100</v>
      </c>
      <c r="C35" s="58"/>
    </row>
    <row r="36" spans="1:3" ht="21" customHeight="1">
      <c r="A36" s="9" t="s">
        <v>14</v>
      </c>
      <c r="B36" s="57">
        <v>16050000</v>
      </c>
      <c r="C36" s="58">
        <v>1660000</v>
      </c>
    </row>
    <row r="37" spans="1:3" s="14" customFormat="1" ht="20.25" customHeight="1">
      <c r="A37" s="6" t="s">
        <v>15</v>
      </c>
      <c r="B37" s="55">
        <v>20000000</v>
      </c>
      <c r="C37" s="56">
        <f>C38+C43+C48+C49</f>
        <v>84700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80000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80000</v>
      </c>
    </row>
    <row r="48" spans="1:3" ht="18.75" customHeight="1">
      <c r="A48" s="38" t="s">
        <v>115</v>
      </c>
      <c r="B48" s="57">
        <v>21081100</v>
      </c>
      <c r="C48" s="58">
        <v>300</v>
      </c>
    </row>
    <row r="49" spans="1:3" ht="18" customHeight="1">
      <c r="A49" s="38" t="s">
        <v>22</v>
      </c>
      <c r="B49" s="57">
        <v>24000000</v>
      </c>
      <c r="C49" s="58">
        <f>C50+C51</f>
        <v>4400</v>
      </c>
    </row>
    <row r="50" spans="1:3" ht="46.5" customHeight="1">
      <c r="A50" s="9" t="s">
        <v>23</v>
      </c>
      <c r="B50" s="57">
        <v>24030000</v>
      </c>
      <c r="C50" s="58">
        <v>2000</v>
      </c>
    </row>
    <row r="51" spans="1:3" ht="18" customHeight="1">
      <c r="A51" s="9" t="s">
        <v>24</v>
      </c>
      <c r="B51" s="57">
        <v>24060000</v>
      </c>
      <c r="C51" s="58">
        <f>C52</f>
        <v>2400</v>
      </c>
    </row>
    <row r="52" spans="1:3" ht="16.5" customHeight="1">
      <c r="A52" s="9" t="s">
        <v>24</v>
      </c>
      <c r="B52" s="57">
        <v>24060300</v>
      </c>
      <c r="C52" s="58">
        <v>2400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C13+C37</f>
        <v>22944675</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2.75" hidden="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22944675</v>
      </c>
    </row>
    <row r="101" spans="1:3" ht="32.25" customHeight="1" hidden="1" thickBot="1">
      <c r="A101" s="16" t="s">
        <v>34</v>
      </c>
      <c r="B101" s="29">
        <v>43010000</v>
      </c>
      <c r="C101" s="44"/>
    </row>
    <row r="102" spans="1:5" ht="19.5" customHeight="1" hidden="1" thickBot="1">
      <c r="A102" s="50" t="s">
        <v>38</v>
      </c>
      <c r="B102" s="51"/>
      <c r="C102" s="52">
        <f>C101+C100</f>
        <v>22944675</v>
      </c>
      <c r="D102" s="53"/>
      <c r="E102" s="53"/>
    </row>
    <row r="103" ht="50.25" customHeight="1">
      <c r="C103" s="30"/>
    </row>
    <row r="104" ht="12.75" hidden="1"/>
    <row r="105" spans="1:3" ht="33.75" customHeight="1">
      <c r="A105" s="31"/>
      <c r="B105" s="31"/>
      <c r="C105" s="31"/>
    </row>
    <row r="106" spans="1:3" ht="19.5" customHeight="1">
      <c r="A106" s="31"/>
      <c r="B106" s="31"/>
      <c r="C106" s="31"/>
    </row>
    <row r="107" spans="1:3" ht="18.75" customHeight="1">
      <c r="A107" s="31" t="s">
        <v>116</v>
      </c>
      <c r="B107" s="31"/>
      <c r="C107" s="34" t="s">
        <v>95</v>
      </c>
    </row>
    <row r="108" ht="12.75"/>
    <row r="109" ht="12.75"/>
    <row r="110" ht="12.75"/>
    <row r="111" ht="12.75"/>
    <row r="112" ht="12.75"/>
    <row r="113" ht="12.75"/>
    <row r="114" ht="12.75"/>
    <row r="115" ht="12.75">
      <c r="C115"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A1:E115"/>
  <sheetViews>
    <sheetView showGridLines="0" view="pageBreakPreview" zoomScale="80" zoomScaleNormal="80" zoomScaleSheetLayoutView="80" workbookViewId="0" topLeftCell="A1">
      <selection activeCell="A7" sqref="A7"/>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110</v>
      </c>
      <c r="C1" s="31"/>
    </row>
    <row r="2" spans="1:3" ht="18.75" customHeight="1">
      <c r="A2" s="2"/>
      <c r="B2" s="34" t="s">
        <v>93</v>
      </c>
      <c r="C2" s="31"/>
    </row>
    <row r="3" spans="1:3" ht="19.5" customHeight="1">
      <c r="A3" s="2"/>
      <c r="B3" s="34" t="s">
        <v>94</v>
      </c>
      <c r="C3" s="31"/>
    </row>
    <row r="4" spans="1:3" ht="22.5" customHeight="1">
      <c r="A4" s="2"/>
      <c r="B4" s="34" t="s">
        <v>117</v>
      </c>
      <c r="C4" s="31"/>
    </row>
    <row r="5" ht="45.75" customHeight="1">
      <c r="C5" s="5"/>
    </row>
    <row r="6" spans="1:3" ht="20.25" customHeight="1">
      <c r="A6" s="1" t="s">
        <v>113</v>
      </c>
      <c r="C6" s="36"/>
    </row>
    <row r="7" ht="20.25">
      <c r="A7" s="1" t="s">
        <v>111</v>
      </c>
    </row>
    <row r="8" ht="15">
      <c r="C8" s="61" t="s">
        <v>50</v>
      </c>
    </row>
    <row r="9" ht="21" customHeight="1"/>
    <row r="10" spans="1:3" ht="21" customHeight="1">
      <c r="A10" s="65" t="s">
        <v>35</v>
      </c>
      <c r="B10" s="65" t="s">
        <v>71</v>
      </c>
      <c r="C10" s="65" t="s">
        <v>36</v>
      </c>
    </row>
    <row r="11" spans="1:3" ht="27" customHeight="1">
      <c r="A11" s="65"/>
      <c r="B11" s="65"/>
      <c r="C11" s="65"/>
    </row>
    <row r="12" spans="1:3" ht="18.75" customHeight="1">
      <c r="A12" s="54">
        <v>1</v>
      </c>
      <c r="B12" s="54">
        <v>2</v>
      </c>
      <c r="C12" s="54">
        <v>3</v>
      </c>
    </row>
    <row r="13" spans="1:3" s="14" customFormat="1" ht="21" customHeight="1">
      <c r="A13" s="6" t="s">
        <v>0</v>
      </c>
      <c r="B13" s="55">
        <v>10000000</v>
      </c>
      <c r="C13" s="56">
        <f>C14+C20+C25+C32</f>
        <v>48649100</v>
      </c>
    </row>
    <row r="14" spans="1:3" ht="30">
      <c r="A14" s="38" t="s">
        <v>1</v>
      </c>
      <c r="B14" s="57">
        <v>11000000</v>
      </c>
      <c r="C14" s="58">
        <f>C15+C16</f>
        <v>38113100</v>
      </c>
    </row>
    <row r="15" spans="1:3" ht="17.25" customHeight="1">
      <c r="A15" s="9" t="s">
        <v>49</v>
      </c>
      <c r="B15" s="57">
        <v>11010000</v>
      </c>
      <c r="C15" s="58">
        <v>38000000</v>
      </c>
    </row>
    <row r="16" spans="1:3" ht="18" customHeight="1">
      <c r="A16" s="9" t="s">
        <v>2</v>
      </c>
      <c r="B16" s="57">
        <v>11020000</v>
      </c>
      <c r="C16" s="58">
        <f>C17</f>
        <v>113100</v>
      </c>
    </row>
    <row r="17" spans="1:3" ht="30">
      <c r="A17" s="9" t="s">
        <v>51</v>
      </c>
      <c r="B17" s="57">
        <v>11020201</v>
      </c>
      <c r="C17" s="58">
        <v>113100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2526000</v>
      </c>
    </row>
    <row r="21" spans="1:3" ht="35.25" customHeight="1">
      <c r="A21" s="9" t="s">
        <v>65</v>
      </c>
      <c r="B21" s="57">
        <v>13010000</v>
      </c>
      <c r="C21" s="58">
        <v>1000</v>
      </c>
    </row>
    <row r="22" spans="1:3" ht="18" customHeight="1" hidden="1">
      <c r="A22" s="39" t="s">
        <v>66</v>
      </c>
      <c r="B22" s="57">
        <v>13030000</v>
      </c>
      <c r="C22" s="58">
        <f>C23</f>
        <v>0</v>
      </c>
    </row>
    <row r="23" spans="1:3" ht="18" customHeight="1" hidden="1">
      <c r="A23" s="9" t="s">
        <v>97</v>
      </c>
      <c r="B23" s="57">
        <v>13030200</v>
      </c>
      <c r="C23" s="58"/>
    </row>
    <row r="24" spans="1:3" ht="18.75" customHeight="1">
      <c r="A24" s="9" t="s">
        <v>5</v>
      </c>
      <c r="B24" s="57">
        <v>13050000</v>
      </c>
      <c r="C24" s="58">
        <v>2525000</v>
      </c>
    </row>
    <row r="25" spans="1:3" ht="19.5" customHeight="1">
      <c r="A25" s="38" t="s">
        <v>6</v>
      </c>
      <c r="B25" s="57">
        <v>14000000</v>
      </c>
      <c r="C25" s="58">
        <f>C26+C30</f>
        <v>2590000</v>
      </c>
    </row>
    <row r="26" spans="1:3" ht="18.75" customHeight="1">
      <c r="A26" s="38" t="s">
        <v>67</v>
      </c>
      <c r="B26" s="57">
        <v>14060000</v>
      </c>
      <c r="C26" s="58">
        <f>SUM(C27:C29)</f>
        <v>90000</v>
      </c>
    </row>
    <row r="27" spans="1:3" ht="18.75" customHeight="1">
      <c r="A27" s="9" t="s">
        <v>7</v>
      </c>
      <c r="B27" s="57">
        <v>14060100</v>
      </c>
      <c r="C27" s="58">
        <v>12000</v>
      </c>
    </row>
    <row r="28" spans="1:3" ht="18.75" customHeight="1" hidden="1">
      <c r="A28" s="9" t="s">
        <v>8</v>
      </c>
      <c r="B28" s="57">
        <v>14060200</v>
      </c>
      <c r="C28" s="58"/>
    </row>
    <row r="29" spans="1:3" ht="18.75" customHeight="1">
      <c r="A29" s="9" t="s">
        <v>9</v>
      </c>
      <c r="B29" s="57">
        <v>14060300</v>
      </c>
      <c r="C29" s="58">
        <v>78000</v>
      </c>
    </row>
    <row r="30" spans="1:3" ht="21.75" customHeight="1">
      <c r="A30" s="9" t="s">
        <v>10</v>
      </c>
      <c r="B30" s="57">
        <v>14070000</v>
      </c>
      <c r="C30" s="58">
        <v>2500000</v>
      </c>
    </row>
    <row r="31" spans="1:3" ht="30" hidden="1">
      <c r="A31" s="9" t="s">
        <v>11</v>
      </c>
      <c r="B31" s="57">
        <v>14071500</v>
      </c>
      <c r="C31" s="59" t="s">
        <v>37</v>
      </c>
    </row>
    <row r="32" spans="1:3" ht="18" customHeight="1">
      <c r="A32" s="38" t="s">
        <v>47</v>
      </c>
      <c r="B32" s="57">
        <v>16000000</v>
      </c>
      <c r="C32" s="58">
        <f>C33+C34+C36</f>
        <v>5420000</v>
      </c>
    </row>
    <row r="33" spans="1:3" ht="21" customHeight="1">
      <c r="A33" s="9" t="s">
        <v>12</v>
      </c>
      <c r="B33" s="57">
        <v>16010000</v>
      </c>
      <c r="C33" s="58">
        <v>1095000</v>
      </c>
    </row>
    <row r="34" spans="1:3" ht="15.75" customHeight="1" hidden="1">
      <c r="A34" s="9" t="s">
        <v>13</v>
      </c>
      <c r="B34" s="57">
        <v>16040000</v>
      </c>
      <c r="C34" s="58">
        <f>C35</f>
        <v>0</v>
      </c>
    </row>
    <row r="35" spans="1:3" ht="30" hidden="1">
      <c r="A35" s="9" t="s">
        <v>102</v>
      </c>
      <c r="B35" s="57">
        <v>16040100</v>
      </c>
      <c r="C35" s="58"/>
    </row>
    <row r="36" spans="1:3" ht="21" customHeight="1">
      <c r="A36" s="9" t="s">
        <v>14</v>
      </c>
      <c r="B36" s="57">
        <v>16050000</v>
      </c>
      <c r="C36" s="58">
        <v>4325000</v>
      </c>
    </row>
    <row r="37" spans="1:3" s="14" customFormat="1" ht="20.25" customHeight="1">
      <c r="A37" s="6" t="s">
        <v>15</v>
      </c>
      <c r="B37" s="55">
        <v>20000000</v>
      </c>
      <c r="C37" s="56">
        <f>C38+C43+C48+C49</f>
        <v>627000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620000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620000</v>
      </c>
    </row>
    <row r="48" spans="1:3" ht="18.75" customHeight="1">
      <c r="A48" s="38" t="s">
        <v>115</v>
      </c>
      <c r="B48" s="63">
        <v>21081100</v>
      </c>
      <c r="C48" s="58">
        <v>4000</v>
      </c>
    </row>
    <row r="49" spans="1:3" ht="18" customHeight="1">
      <c r="A49" s="38" t="s">
        <v>22</v>
      </c>
      <c r="B49" s="57">
        <v>24000000</v>
      </c>
      <c r="C49" s="58">
        <f>C50+C51</f>
        <v>3000</v>
      </c>
    </row>
    <row r="50" spans="1:3" ht="46.5" customHeight="1">
      <c r="A50" s="9" t="s">
        <v>23</v>
      </c>
      <c r="B50" s="57">
        <v>24030000</v>
      </c>
      <c r="C50" s="58">
        <v>500</v>
      </c>
    </row>
    <row r="51" spans="1:3" ht="18" customHeight="1">
      <c r="A51" s="9" t="s">
        <v>24</v>
      </c>
      <c r="B51" s="57">
        <v>24060000</v>
      </c>
      <c r="C51" s="58">
        <f>C52</f>
        <v>2500</v>
      </c>
    </row>
    <row r="52" spans="1:3" ht="16.5" customHeight="1">
      <c r="A52" s="9" t="s">
        <v>24</v>
      </c>
      <c r="B52" s="57">
        <v>24060300</v>
      </c>
      <c r="C52" s="58">
        <v>2500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C13+C37</f>
        <v>49276100</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2.75" hidden="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49276100</v>
      </c>
    </row>
    <row r="101" spans="1:3" ht="32.25" customHeight="1" hidden="1" thickBot="1">
      <c r="A101" s="16" t="s">
        <v>34</v>
      </c>
      <c r="B101" s="29">
        <v>43010000</v>
      </c>
      <c r="C101" s="44"/>
    </row>
    <row r="102" spans="1:5" ht="19.5" customHeight="1" hidden="1" thickBot="1">
      <c r="A102" s="50" t="s">
        <v>38</v>
      </c>
      <c r="B102" s="51"/>
      <c r="C102" s="52">
        <f>C101+C100</f>
        <v>49276100</v>
      </c>
      <c r="D102" s="53"/>
      <c r="E102" s="53"/>
    </row>
    <row r="103" ht="47.25" customHeight="1">
      <c r="C103" s="30"/>
    </row>
    <row r="104" ht="12.75" hidden="1"/>
    <row r="105" spans="1:3" ht="33.75" customHeight="1">
      <c r="A105" s="31"/>
      <c r="B105" s="31"/>
      <c r="C105" s="31"/>
    </row>
    <row r="106" spans="1:3" ht="19.5" customHeight="1">
      <c r="A106" s="31"/>
      <c r="B106" s="31"/>
      <c r="C106" s="31"/>
    </row>
    <row r="107" spans="1:3" ht="18">
      <c r="A107" s="31" t="s">
        <v>116</v>
      </c>
      <c r="B107" s="31"/>
      <c r="C107" s="34" t="s">
        <v>95</v>
      </c>
    </row>
    <row r="108" ht="12.75"/>
    <row r="109" ht="12.75"/>
    <row r="110" ht="12.75"/>
    <row r="111" ht="12.75"/>
    <row r="112" ht="12.75"/>
    <row r="113" ht="12.75"/>
    <row r="115" ht="12.75">
      <c r="C115"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Доведений бюджет районам м.Запоріжжя </dc:title>
  <dc:subject>2007 рік</dc:subject>
  <dc:creator>Фінансове управління міської ради</dc:creator>
  <cp:keywords/>
  <dc:description/>
  <cp:lastModifiedBy>Ткачук С.В.</cp:lastModifiedBy>
  <cp:lastPrinted>2007-02-14T09:08:13Z</cp:lastPrinted>
  <dcterms:created xsi:type="dcterms:W3CDTF">2001-11-27T14:55:16Z</dcterms:created>
  <dcterms:modified xsi:type="dcterms:W3CDTF">2007-03-14T14:53:37Z</dcterms:modified>
  <cp:category/>
  <cp:version/>
  <cp:contentType/>
  <cp:contentStatus/>
</cp:coreProperties>
</file>