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comments7.xml" ContentType="application/vnd.openxmlformats-officedocument.spreadsheetml.comments+xml"/>
  <Override PartName="/xl/worksheets/sheet8.xml" ContentType="application/vnd.openxmlformats-officedocument.spreadsheetml.worksheet+xml"/>
  <Override PartName="/xl/comments8.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65521" yWindow="65521" windowWidth="6000" windowHeight="6330" activeTab="0"/>
  </bookViews>
  <sheets>
    <sheet name="Додаток № 1 (місто)" sheetId="1" r:id="rId1"/>
    <sheet name="Додаток № 2 (Л)" sheetId="2" r:id="rId2"/>
    <sheet name="Додаток № 3 (Х)" sheetId="3" r:id="rId3"/>
    <sheet name="Додаток № 4 (О) " sheetId="4" r:id="rId4"/>
    <sheet name="Додаток № 5 (Ж)" sheetId="5" r:id="rId5"/>
    <sheet name="Додаток № 6 (Ш)" sheetId="6" r:id="rId6"/>
    <sheet name="Додаток № 7 (З)" sheetId="7" r:id="rId7"/>
    <sheet name="Додаток № 8 (К)" sheetId="8" r:id="rId8"/>
  </sheets>
  <definedNames>
    <definedName name="_xlnm.Print_Titles" localSheetId="0">'Додаток № 1 (місто)'!$10:$12</definedName>
    <definedName name="_xlnm.Print_Titles" localSheetId="1">'Додаток № 2 (Л)'!$10:$12</definedName>
    <definedName name="_xlnm.Print_Titles" localSheetId="2">'Додаток № 3 (Х)'!$10:$12</definedName>
    <definedName name="_xlnm.Print_Titles" localSheetId="3">'Додаток № 4 (О) '!$10:$12</definedName>
    <definedName name="_xlnm.Print_Titles" localSheetId="4">'Додаток № 5 (Ж)'!$10:$12</definedName>
    <definedName name="_xlnm.Print_Titles" localSheetId="5">'Додаток № 6 (Ш)'!$10:$12</definedName>
    <definedName name="_xlnm.Print_Titles" localSheetId="6">'Додаток № 7 (З)'!$10:$12</definedName>
    <definedName name="_xlnm.Print_Titles" localSheetId="7">'Додаток № 8 (К)'!$10:$12</definedName>
    <definedName name="_xlnm.Print_Area" localSheetId="0">'Додаток № 1 (місто)'!$A$1:$C$107</definedName>
    <definedName name="_xlnm.Print_Area" localSheetId="1">'Додаток № 2 (Л)'!$A$1:$C$108</definedName>
    <definedName name="_xlnm.Print_Area" localSheetId="2">'Додаток № 3 (Х)'!$A$1:$C$108</definedName>
    <definedName name="_xlnm.Print_Area" localSheetId="3">'Додаток № 4 (О) '!$A$1:$C$109</definedName>
    <definedName name="_xlnm.Print_Area" localSheetId="4">'Додаток № 5 (Ж)'!$A$1:$C$109</definedName>
    <definedName name="_xlnm.Print_Area" localSheetId="5">'Додаток № 6 (Ш)'!$A$1:$C$109</definedName>
    <definedName name="_xlnm.Print_Area" localSheetId="6">'Додаток № 7 (З)'!$A$1:$C$109</definedName>
    <definedName name="_xlnm.Print_Area" localSheetId="7">'Додаток № 8 (К)'!$A$1:$C$109</definedName>
  </definedNames>
  <calcPr fullCalcOnLoad="1"/>
</workbook>
</file>

<file path=xl/comments1.xml><?xml version="1.0" encoding="utf-8"?>
<comments xmlns="http://schemas.openxmlformats.org/spreadsheetml/2006/main">
  <authors>
    <author>admin</author>
  </authors>
  <commentList>
    <comment ref="A76" authorId="0">
      <text>
        <r>
          <rPr>
            <b/>
            <sz val="10"/>
            <rFont val="Tahoma"/>
            <family val="0"/>
          </rPr>
          <t>admin:</t>
        </r>
        <r>
          <rPr>
            <sz val="10"/>
            <rFont val="Tahoma"/>
            <family val="0"/>
          </rPr>
          <t xml:space="preserve">
з обласного бюджету</t>
        </r>
      </text>
    </comment>
  </commentList>
</comments>
</file>

<file path=xl/comments2.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3.xml><?xml version="1.0" encoding="utf-8"?>
<comments xmlns="http://schemas.openxmlformats.org/spreadsheetml/2006/main">
  <authors>
    <author>admin</author>
  </authors>
  <commentList>
    <comment ref="A77" authorId="0">
      <text>
        <r>
          <rPr>
            <b/>
            <sz val="10"/>
            <rFont val="Tahoma"/>
            <family val="0"/>
          </rPr>
          <t>admin:</t>
        </r>
        <r>
          <rPr>
            <sz val="10"/>
            <rFont val="Tahoma"/>
            <family val="0"/>
          </rPr>
          <t xml:space="preserve">
з обласного бюджету</t>
        </r>
      </text>
    </comment>
  </commentList>
</comments>
</file>

<file path=xl/comments4.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5.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6.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7.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comments8.xml><?xml version="1.0" encoding="utf-8"?>
<comments xmlns="http://schemas.openxmlformats.org/spreadsheetml/2006/main">
  <authors>
    <author>admin</author>
  </authors>
  <commentList>
    <comment ref="A78" authorId="0">
      <text>
        <r>
          <rPr>
            <b/>
            <sz val="10"/>
            <rFont val="Tahoma"/>
            <family val="0"/>
          </rPr>
          <t>admin:</t>
        </r>
        <r>
          <rPr>
            <sz val="10"/>
            <rFont val="Tahoma"/>
            <family val="0"/>
          </rPr>
          <t xml:space="preserve">
з обласного бюджету</t>
        </r>
      </text>
    </comment>
  </commentList>
</comments>
</file>

<file path=xl/sharedStrings.xml><?xml version="1.0" encoding="utf-8"?>
<sst xmlns="http://schemas.openxmlformats.org/spreadsheetml/2006/main" count="1004" uniqueCount="119">
  <si>
    <t>Податкові надходження</t>
  </si>
  <si>
    <t>1. Податки на доходи, податки на прибуток, податки на збільшення ринкової вартості</t>
  </si>
  <si>
    <t>Податок на прибуток підприємств</t>
  </si>
  <si>
    <t>2. Податки на власність</t>
  </si>
  <si>
    <t>Податок з власників транспортних засобів та інших самохідних машин і механізмів</t>
  </si>
  <si>
    <t>Плата за землю</t>
  </si>
  <si>
    <t>4. Внутрішні податки на товари та послуги</t>
  </si>
  <si>
    <t>Податок на промисел</t>
  </si>
  <si>
    <t xml:space="preserve">Плата за видачу ліцензій та сертифікатів </t>
  </si>
  <si>
    <t>Плата за державну реєстрацію суб''єктів підприємницької діяльності</t>
  </si>
  <si>
    <t>Плата за торговий патент на деякі види підприємницької діяльності</t>
  </si>
  <si>
    <t>Плата за придбання торгових патентів пунктами продажу нафтопродуктів (атвтозаправними станціями, заправними пунктами)</t>
  </si>
  <si>
    <t>Місцеві податки і збори</t>
  </si>
  <si>
    <t>Фіксований сільськогосподарський податок</t>
  </si>
  <si>
    <t xml:space="preserve">Єдиний податок для суб’єктів малого підприємництва </t>
  </si>
  <si>
    <t>Неподаткові надходження</t>
  </si>
  <si>
    <t>1. Доходи від власності та підприємницької діяльності</t>
  </si>
  <si>
    <t>Надходження від грошово-речових лотерей</t>
  </si>
  <si>
    <t>2. Адміністративні збори та платежі, доходи від некомерційного та побічного продажу</t>
  </si>
  <si>
    <t>Плата за утримання дітей у школах-інтернатах</t>
  </si>
  <si>
    <t>Державне мито</t>
  </si>
  <si>
    <t>Адміністративні штрафи та інші санкції</t>
  </si>
  <si>
    <t>4. Інші неподаткові надходження</t>
  </si>
  <si>
    <t>Надходження сум кредиторської та депонентської заборгованості підприємств, організацій та установ, щодо яких минув строк позивної давності</t>
  </si>
  <si>
    <t>Інші надходження</t>
  </si>
  <si>
    <t>Відсотки за користування позиками, які надивалися з місцевих бюджетів</t>
  </si>
  <si>
    <t>Надходження від продажу землі</t>
  </si>
  <si>
    <t>Надходження від відчуження майна, яке належить  Автономній Республіці Крим та майна, що знаходиться у комунальній власності</t>
  </si>
  <si>
    <t>Разом доходів</t>
  </si>
  <si>
    <t xml:space="preserve">Офіційні трансферти </t>
  </si>
  <si>
    <t xml:space="preserve">Від органів державного управління </t>
  </si>
  <si>
    <t>Кошти, що надходять з інших бюджетів</t>
  </si>
  <si>
    <t>Дотації</t>
  </si>
  <si>
    <t>Субвенції</t>
  </si>
  <si>
    <t>Кошти, одержані із загального фонду бюджету до бюджету розвитку (спеціального фонду)</t>
  </si>
  <si>
    <t>Найменування доходів згідно з бюджетною класифікацією</t>
  </si>
  <si>
    <t>Загальний фонд</t>
  </si>
  <si>
    <t>х</t>
  </si>
  <si>
    <t xml:space="preserve">Всього </t>
  </si>
  <si>
    <t>Інші надходження до фондів охорони навколишнього природного середовища</t>
  </si>
  <si>
    <t xml:space="preserve"> 5. Власні надходження бюджетних установ</t>
  </si>
  <si>
    <t xml:space="preserve"> Доходи від операцій з капіталом</t>
  </si>
  <si>
    <t>1. Надходження від продажу основного капіталу</t>
  </si>
  <si>
    <t>2. Надходження від продажу землі і нематеріальних активів</t>
  </si>
  <si>
    <t xml:space="preserve"> Цільові фонди</t>
  </si>
  <si>
    <t xml:space="preserve">1. Збір за забруднення навколишнього природного середовища </t>
  </si>
  <si>
    <t xml:space="preserve">2. 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</si>
  <si>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5. Інші податки </t>
  </si>
  <si>
    <t>3. Надходження від штрафів та фінансових санкцій</t>
  </si>
  <si>
    <t>Податок з доходів фізичних осіб</t>
  </si>
  <si>
    <t>(грн.)</t>
  </si>
  <si>
    <t>Податок на прибуток підприємств і організацій, що належать до комунальної власності</t>
  </si>
  <si>
    <t>Плата за оренду майнових комплексів та іншого майна, що у комунальній власності</t>
  </si>
  <si>
    <t>Частина прибутку (доходу) господарських організаій (які належать до комунальної власності, або у статутних фондах яких є частка комунальної власності), що вилучається до бюджету</t>
  </si>
  <si>
    <t>Додаткова дотація з державного бюджету на зменшення фактичних диспропорцій між місцевими бюджетами через нерівномірність мережі бюджетних установ</t>
  </si>
  <si>
    <t>Інші субвенції</t>
  </si>
  <si>
    <t>Субвенція з державного бюджету місцевим бюджетам на будівництво газопроводів-відводів та газифікацію населених пунктів, у першу чергу сільських</t>
  </si>
  <si>
    <t>Субвенція на виконання власних повноважень територіальних громад сіл, селищ, міст і їх об'єднань</t>
  </si>
  <si>
    <t>Субвенція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впорядкування умов оплати праці окремих категорій працівників бюджетної сфери</t>
  </si>
  <si>
    <t>Субвенція з державного бюджету місцевим бюджетам на здійснення виплат, визначених Законом України "Про реструктирізацію заборгованості з виплат, передбачених статтею 57 Закону України "Про освіту" педагогічним, науково-педагогічним та іншим категоріям працівників навчальних закладів</t>
  </si>
  <si>
    <t>Додаткова дотація з державного бюджету місцевим бюджетам для поетапного запровадження умов оплати праці працівників бюджетної сфери на основі Єдиної тарифної сітки та забезпечення видатків на оплату праці</t>
  </si>
  <si>
    <t>Частина прибутку (доходу) господарських організацій, що вилучається до бюджету та дивіденди, нараховані на акції (частки, паї) господарських товариств, які є у державній власності</t>
  </si>
  <si>
    <t xml:space="preserve">Додаткова дотація з державного бюджету місцевим бюджетам на забезпечення здійснення видатків на оплату праці працівників бюджетних установ відповідно до встановлених чинним законодавством умов оплати праці та розміру мінімальної заробітної плати, проведення розрахунків за електричну енергію, теплову енергію, водопостачання, водовідведення, природний газ та послуги зв'язку, які споживаються бюджетними установами </t>
  </si>
  <si>
    <t xml:space="preserve">Субвенція з державного бюджету місцевим бюджетам на соціально-економічний розвиток </t>
  </si>
  <si>
    <t xml:space="preserve"> 3. Збори на спеціальне використання природних ресурсів</t>
  </si>
  <si>
    <t>Збір за спеціальне використання лісових ресурсів та користування земельними ділянками лісового фонду</t>
  </si>
  <si>
    <t>Платежі за користування надрами</t>
  </si>
  <si>
    <t>Плата за ліцензії на певні види господарської діяльності</t>
  </si>
  <si>
    <t>Надходження від розміщення в установах банків тимчасово вільних бюджетних коштів</t>
  </si>
  <si>
    <t>Плата за оренду цілісних майнових комплексів комунального та іншого державного майна</t>
  </si>
  <si>
    <t>Доходи від операцій з кредитування та надання гарантій</t>
  </si>
  <si>
    <t>Код бюджетної класифікації</t>
  </si>
  <si>
    <t>Інші дотації</t>
  </si>
  <si>
    <t>Субвенція на утримання об'єктів спільного користування чи ліквідацію негативних наслідків діяльності об'єктів спільного користування</t>
  </si>
  <si>
    <t>Субвенція з державного бюджету місцевим бюджетам на соціально-економічний розвиток регіонів, виконання заходів з упередження аварій та запобігання техногенним катастрофам у житлово-комунальному господарстві та на інших аварійних об'єктах комунальної власності і на виконання інвестиційних проектів, у тому числі на капітальний ремонт сільських шкіл, на розвиток та реконструкцію централізованих систем водопостачання та водовідведення, на впровадження заходів, спрямованих на зменшення витрат по виробництву, передачі та споживанню теплової енергії</t>
  </si>
  <si>
    <t>Субвенція з державного бюджету місцевим бюджетам на забезпечення загальноосвітніх навчальних закладів сучасними технічними засобами навчання з природничо-математичних і технологічних дисциплін</t>
  </si>
  <si>
    <t>Субвенція з державного бюджету місцевим бюджетам на здійснення заходів по передачі житлового фонду та об'єктів соціально-культурної сфери Міністерства оборони України у комунальну власність</t>
  </si>
  <si>
    <t xml:space="preserve">Субвенція з державного бюджету місцевим бюджетам на надання центрами соціальних служб для сім'ї, дітей та молоді соціальних послуг ін'єкційним споживачам наркотиків та членам їх сімей </t>
  </si>
  <si>
    <t>Субвенція з державного бюджету місцевим бюджетам на будівництво, реконструкцію, ремонт автомобільних доріг комунальної власності</t>
  </si>
  <si>
    <t>Субвенція з державного бюджету місцевим бюджетам на фінансування ремонту приміщень управлінь праці та соціального захисту виконавчих органів міських, міст республіканського в Автономній Республіці Крим і обласного значення, районних у містах рад для здійснення заходів з виконання спільного із Світовим банком проекту "Вдосконавлення системи соціальної допомоги"</t>
  </si>
  <si>
    <t>Субвенція з державного бюджету місцевим бюджетам на збереження історичної забудови міст, об'єктів історико-культурної спадщини, впорядкування історичних населених місць України та соціальний розвиток</t>
  </si>
  <si>
    <t>Субвенція з державного бюджету міському бюджету міста Запоріжжя на підготовку та проведення експерименту по впровадженню соціальних стандартів</t>
  </si>
  <si>
    <t>Субвенція з державного бюджету міському бюджету міста Запоріжжя на будівництво автотранспортної магістралі через річку Дніпро у м.Запоріжжя</t>
  </si>
  <si>
    <t>Субвенція з державного бюджету місцевим бюджетам на проведення виборів депутатів Верховної Ради Автономної Республіки Крим, місцевих рад та сільських, селищних, міських голів</t>
  </si>
  <si>
    <t>Субвенція з державного бюджету місцевим бюджетам на придбання вагонів для комунального електротранспорту (тролейбусів і трамваїв)</t>
  </si>
  <si>
    <t>Субвенція з державного бюджету місцевим бюджетам на оснащення сільських амбулаторій та фельдшерсько-акушерських пунктів, придбання автомобілів швидкої медичної допомоги для сільських закладів охорони зроров'я</t>
  </si>
  <si>
    <t>Субвенція з державного бюджету місцевим бюджетам на виплату допомоги сім'ям з дітьми, малозабезпеченим сім'ям, інвалідам з дитинства і дітям-інвалідам та тимчасової державної допомоги дітям</t>
  </si>
  <si>
    <t>Субвенція з державного бюджету місцевим бюджетам на будівництво і придбання житла військовослужбовцям та особам рядового і начальницького складу, звільненим у запас або відставку за станом здоров'я, віком, вислогую років та у зв'язку із скороченням штатів, які перебувають на квартирному обліку за місцем проживання, членам сімей з числа цих осіб, які загинули під час виконання ними службових обов'язків, а також учаcникам бойових дій в Афганістані та воєнних конфліктів</t>
  </si>
  <si>
    <t>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вивезення побутового сміття та рідких нечистот</t>
  </si>
  <si>
    <t>Субвенція з державного бюджету місцевим бюджетам на надання пільг з послуг зв'язку та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вивезення побутового сміття та рідких нечистот) та компенсацію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</si>
  <si>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</si>
  <si>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Субвенція з державного бюджету місцевим бюджетам на розрахунки щодо погашення заборгованості громадян за житлово-комунальні послуги та енергоносії в рахунок часткової компенсації втрат від знецінених грошових заощаджень</t>
  </si>
  <si>
    <t>Додаток 1</t>
  </si>
  <si>
    <t>до рішення виконавчого комітету</t>
  </si>
  <si>
    <t>міської ради</t>
  </si>
  <si>
    <t>Заступник міського голови з питань</t>
  </si>
  <si>
    <t xml:space="preserve">діяльності виконавчих органів ради, </t>
  </si>
  <si>
    <t>керуючий справами виконкому ради</t>
  </si>
  <si>
    <t>К.О.Вайтаник</t>
  </si>
  <si>
    <t>Додаток 2</t>
  </si>
  <si>
    <t>Плата за користування надрами місцевого значення</t>
  </si>
  <si>
    <t>по Ленінському району</t>
  </si>
  <si>
    <t>План надходження доходів на 2006 рік</t>
  </si>
  <si>
    <t>по Хортицькому району</t>
  </si>
  <si>
    <t>Додаток 3</t>
  </si>
  <si>
    <t>по Орджонікідзевському району</t>
  </si>
  <si>
    <t>Фіксований сільськогосподарський податок нарахований після 1 січня 2001 року</t>
  </si>
  <si>
    <t>Додаток 5</t>
  </si>
  <si>
    <t>Додаток 4</t>
  </si>
  <si>
    <t>по Жовтневому району</t>
  </si>
  <si>
    <t>Додаток 6</t>
  </si>
  <si>
    <t>Додаток 7</t>
  </si>
  <si>
    <t>по Заводському району</t>
  </si>
  <si>
    <t>по Шевченківському району</t>
  </si>
  <si>
    <t>Додаток 8</t>
  </si>
  <si>
    <t>по Комунарському району</t>
  </si>
  <si>
    <t>до міського бюджету</t>
  </si>
  <si>
    <t>№41</t>
  </si>
  <si>
    <t>28.02.2006 №41</t>
  </si>
</sst>
</file>

<file path=xl/styles.xml><?xml version="1.0" encoding="utf-8"?>
<styleSheet xmlns="http://schemas.openxmlformats.org/spreadsheetml/2006/main">
  <numFmts count="68">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0"/>
    <numFmt numFmtId="173" formatCode="0.000"/>
    <numFmt numFmtId="174" formatCode="0.0000"/>
    <numFmt numFmtId="175" formatCode="#,##0.000"/>
    <numFmt numFmtId="176" formatCode="0.0000000"/>
    <numFmt numFmtId="177" formatCode="0.000000"/>
    <numFmt numFmtId="178" formatCode="0.00000"/>
    <numFmt numFmtId="179" formatCode="#,##0\ &quot;к.&quot;;\-#,##0\ &quot;к.&quot;"/>
    <numFmt numFmtId="180" formatCode="#,##0\ &quot;к.&quot;;[Red]\-#,##0\ &quot;к.&quot;"/>
    <numFmt numFmtId="181" formatCode="#,##0.00\ &quot;к.&quot;;\-#,##0.00\ &quot;к.&quot;"/>
    <numFmt numFmtId="182" formatCode="#,##0.00\ &quot;к.&quot;;[Red]\-#,##0.00\ &quot;к.&quot;"/>
    <numFmt numFmtId="183" formatCode="_-* #,##0\ &quot;к.&quot;_-;\-* #,##0\ &quot;к.&quot;_-;_-* &quot;-&quot;\ &quot;к.&quot;_-;_-@_-"/>
    <numFmt numFmtId="184" formatCode="_-* #,##0\ _к_._-;\-* #,##0\ _к_._-;_-* &quot;-&quot;\ _к_._-;_-@_-"/>
    <numFmt numFmtId="185" formatCode="_-* #,##0.00\ &quot;к.&quot;_-;\-* #,##0.00\ &quot;к.&quot;_-;_-* &quot;-&quot;??\ &quot;к.&quot;_-;_-@_-"/>
    <numFmt numFmtId="186" formatCode="_-* #,##0.00\ _к_._-;\-* #,##0.00\ _к_._-;_-* &quot;-&quot;??\ _к_._-;_-@_-"/>
    <numFmt numFmtId="187" formatCode="#,##0\ &quot;р.&quot;;[Red]\-#,##0\ &quot;р.&quot;"/>
    <numFmt numFmtId="188" formatCode="#,##0.0"/>
    <numFmt numFmtId="189" formatCode="_-* #,##0.00\ _р_._-;\-* #,##0.00\ _р_._-;_-* &quot;-&quot;??\ _р_._-;_-@_-"/>
    <numFmt numFmtId="190" formatCode="#,##0\ &quot;р.&quot;;\-#,##0\ &quot;р.&quot;"/>
    <numFmt numFmtId="191" formatCode="#,##0.00\ &quot;р.&quot;;\-#,##0.00\ &quot;р.&quot;"/>
    <numFmt numFmtId="192" formatCode="#,##0.00\ &quot;р.&quot;;[Red]\-#,##0.00\ &quot;р.&quot;"/>
    <numFmt numFmtId="193" formatCode="_-* #,##0\ &quot;р.&quot;_-;\-* #,##0\ &quot;р.&quot;_-;_-* &quot;-&quot;\ &quot;р.&quot;_-;_-@_-"/>
    <numFmt numFmtId="194" formatCode="_-* #,##0\ _р_._-;\-* #,##0\ _р_._-;_-* &quot;-&quot;\ _р_._-;_-@_-"/>
    <numFmt numFmtId="195" formatCode="_-* #,##0.00\ &quot;р.&quot;_-;\-* #,##0.00\ &quot;р.&quot;_-;_-* &quot;-&quot;??\ &quot;р.&quot;_-;_-@_-"/>
    <numFmt numFmtId="196" formatCode="0.00_)"/>
    <numFmt numFmtId="197" formatCode="0_)"/>
    <numFmt numFmtId="198" formatCode="0.000_)"/>
    <numFmt numFmtId="199" formatCode="0.0000_)"/>
    <numFmt numFmtId="200" formatCode="&quot;$&quot;#,##0_);\(&quot;$&quot;#,##0\)"/>
    <numFmt numFmtId="201" formatCode="&quot;$&quot;#,##0_);[Red]\(&quot;$&quot;#,##0\)"/>
    <numFmt numFmtId="202" formatCode="&quot;$&quot;#,##0.00_);\(&quot;$&quot;#,##0.00\)"/>
    <numFmt numFmtId="203" formatCode="&quot;$&quot;#,##0.00_);[Red]\(&quot;$&quot;#,##0.00\)"/>
    <numFmt numFmtId="204" formatCode="_(&quot;$&quot;* #,##0_);_(&quot;$&quot;* \(#,##0\);_(&quot;$&quot;* &quot;-&quot;_);_(@_)"/>
    <numFmt numFmtId="205" formatCode="_(* #,##0_);_(* \(#,##0\);_(* &quot;-&quot;_);_(@_)"/>
    <numFmt numFmtId="206" formatCode="_(&quot;$&quot;* #,##0.00_);_(&quot;$&quot;* \(#,##0.00\);_(&quot;$&quot;* &quot;-&quot;??_);_(@_)"/>
    <numFmt numFmtId="207" formatCode="_(* #,##0.00_);_(* \(#,##0.00\);_(* &quot;-&quot;??_);_(@_)"/>
    <numFmt numFmtId="208" formatCode="mmmm\ d\,\ yyyy"/>
    <numFmt numFmtId="209" formatCode="&quot;R&quot;\ #,##0;&quot;R&quot;\ \-#,##0"/>
    <numFmt numFmtId="210" formatCode="&quot;R&quot;\ #,##0;[Red]&quot;R&quot;\ \-#,##0"/>
    <numFmt numFmtId="211" formatCode="&quot;R&quot;\ #,##0.00;&quot;R&quot;\ \-#,##0.00"/>
    <numFmt numFmtId="212" formatCode="&quot;R&quot;\ #,##0.00;[Red]&quot;R&quot;\ \-#,##0.00"/>
    <numFmt numFmtId="213" formatCode="_ &quot;R&quot;\ * #,##0_ ;_ &quot;R&quot;\ * \-#,##0_ ;_ &quot;R&quot;\ * &quot;-&quot;_ ;_ @_ "/>
    <numFmt numFmtId="214" formatCode="_ * #,##0_ ;_ * \-#,##0_ ;_ * &quot;-&quot;_ ;_ @_ "/>
    <numFmt numFmtId="215" formatCode="_ &quot;R&quot;\ * #,##0.00_ ;_ &quot;R&quot;\ * \-#,##0.00_ ;_ &quot;R&quot;\ * &quot;-&quot;??_ ;_ @_ "/>
    <numFmt numFmtId="216" formatCode="_ * #,##0.00_ ;_ * \-#,##0.00_ ;_ * &quot;-&quot;??_ ;_ @_ "/>
    <numFmt numFmtId="217" formatCode="0.00000000"/>
    <numFmt numFmtId="218" formatCode="0.0%"/>
    <numFmt numFmtId="219" formatCode="#,##0.0_р_."/>
    <numFmt numFmtId="220" formatCode="#,##0.0_ ;\-#,##0.0\ "/>
    <numFmt numFmtId="221" formatCode="0,000,000"/>
    <numFmt numFmtId="222" formatCode="#,##0.0000"/>
    <numFmt numFmtId="223" formatCode="#,##0.00000"/>
  </numFmts>
  <fonts count="19">
    <font>
      <sz val="10"/>
      <name val="Arial Cyr"/>
      <family val="0"/>
    </font>
    <font>
      <sz val="12"/>
      <name val="Times New Roman Cyr"/>
      <family val="1"/>
    </font>
    <font>
      <sz val="12"/>
      <name val="UkrainianPragmatica"/>
      <family val="0"/>
    </font>
    <font>
      <u val="single"/>
      <sz val="6"/>
      <color indexed="12"/>
      <name val="Arial Cyr"/>
      <family val="0"/>
    </font>
    <font>
      <u val="single"/>
      <sz val="6"/>
      <color indexed="36"/>
      <name val="Arial Cyr"/>
      <family val="0"/>
    </font>
    <font>
      <sz val="10"/>
      <name val="Tahoma"/>
      <family val="0"/>
    </font>
    <font>
      <b/>
      <sz val="10"/>
      <name val="Tahoma"/>
      <family val="0"/>
    </font>
    <font>
      <sz val="16"/>
      <name val="Arial"/>
      <family val="2"/>
    </font>
    <font>
      <sz val="12"/>
      <name val="Arial"/>
      <family val="2"/>
    </font>
    <font>
      <sz val="13"/>
      <name val="Arial"/>
      <family val="2"/>
    </font>
    <font>
      <sz val="10"/>
      <name val="Arial"/>
      <family val="2"/>
    </font>
    <font>
      <b/>
      <sz val="14"/>
      <name val="Arial"/>
      <family val="2"/>
    </font>
    <font>
      <b/>
      <sz val="10"/>
      <name val="Arial"/>
      <family val="2"/>
    </font>
    <font>
      <sz val="9"/>
      <name val="Arial"/>
      <family val="2"/>
    </font>
    <font>
      <b/>
      <sz val="12"/>
      <name val="Arial"/>
      <family val="2"/>
    </font>
    <font>
      <i/>
      <sz val="11"/>
      <name val="Arial"/>
      <family val="2"/>
    </font>
    <font>
      <sz val="14"/>
      <name val="Arial"/>
      <family val="2"/>
    </font>
    <font>
      <i/>
      <sz val="12"/>
      <name val="Arial"/>
      <family val="2"/>
    </font>
    <font>
      <b/>
      <sz val="8"/>
      <name val="Arial Cyr"/>
      <family val="2"/>
    </font>
  </fonts>
  <fills count="2">
    <fill>
      <patternFill/>
    </fill>
    <fill>
      <patternFill patternType="gray125"/>
    </fill>
  </fills>
  <borders count="17">
    <border>
      <left/>
      <right/>
      <top/>
      <bottom/>
      <diagonal/>
    </border>
    <border>
      <left style="thin"/>
      <right style="thin"/>
      <top style="thin"/>
      <bottom style="thin"/>
    </border>
    <border>
      <left style="medium"/>
      <right style="thin"/>
      <top style="thin"/>
      <bottom style="thin"/>
    </border>
    <border>
      <left style="thin"/>
      <right style="medium"/>
      <top>
        <color indexed="63"/>
      </top>
      <bottom>
        <color indexed="63"/>
      </bottom>
    </border>
    <border>
      <left style="medium"/>
      <right>
        <color indexed="63"/>
      </right>
      <top style="thin"/>
      <bottom>
        <color indexed="63"/>
      </bottom>
    </border>
    <border>
      <left style="medium"/>
      <right style="thin"/>
      <top style="thin"/>
      <bottom>
        <color indexed="63"/>
      </bottom>
    </border>
    <border>
      <left style="thin"/>
      <right style="medium"/>
      <top style="thin"/>
      <bottom style="thin"/>
    </border>
    <border>
      <left style="medium"/>
      <right>
        <color indexed="63"/>
      </right>
      <top style="thin"/>
      <bottom style="thin"/>
    </border>
    <border>
      <left>
        <color indexed="63"/>
      </left>
      <right style="medium"/>
      <top style="thin"/>
      <bottom style="thin"/>
    </border>
    <border>
      <left>
        <color indexed="63"/>
      </left>
      <right style="thin"/>
      <top style="thin"/>
      <bottom style="thin"/>
    </border>
    <border>
      <left style="thin"/>
      <right style="thin"/>
      <top>
        <color indexed="63"/>
      </top>
      <bottom style="thin"/>
    </border>
    <border>
      <left style="medium"/>
      <right style="thin"/>
      <top>
        <color indexed="63"/>
      </top>
      <bottom style="thin"/>
    </border>
    <border>
      <left style="medium"/>
      <right>
        <color indexed="63"/>
      </right>
      <top>
        <color indexed="63"/>
      </top>
      <bottom>
        <color indexed="63"/>
      </bottom>
    </border>
    <border>
      <left>
        <color indexed="63"/>
      </left>
      <right style="thin"/>
      <top>
        <color indexed="63"/>
      </top>
      <bottom style="thin"/>
    </border>
    <border>
      <left style="thin"/>
      <right style="medium"/>
      <top style="medium"/>
      <bottom style="medium"/>
    </border>
    <border>
      <left style="medium"/>
      <right>
        <color indexed="63"/>
      </right>
      <top style="medium"/>
      <bottom style="medium"/>
    </border>
    <border>
      <left style="medium"/>
      <right style="thin"/>
      <top style="medium"/>
      <bottom style="medium"/>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0" fillId="0" borderId="0">
      <alignment/>
      <protection/>
    </xf>
    <xf numFmtId="0" fontId="1" fillId="0" borderId="0">
      <alignment/>
      <protection/>
    </xf>
    <xf numFmtId="0" fontId="4" fillId="0" borderId="0" applyNumberFormat="0" applyFill="0" applyBorder="0" applyAlignment="0" applyProtection="0"/>
    <xf numFmtId="9" fontId="0" fillId="0" borderId="0" applyFont="0" applyFill="0" applyBorder="0" applyAlignment="0" applyProtection="0"/>
    <xf numFmtId="189"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64">
    <xf numFmtId="0" fontId="0" fillId="0" borderId="0" xfId="0" applyAlignment="1">
      <alignment/>
    </xf>
    <xf numFmtId="0" fontId="7" fillId="0" borderId="0" xfId="18" applyFont="1" applyAlignment="1">
      <alignment horizontal="center"/>
      <protection/>
    </xf>
    <xf numFmtId="0" fontId="9" fillId="0" borderId="0" xfId="0" applyFont="1" applyAlignment="1">
      <alignment horizontal="right"/>
    </xf>
    <xf numFmtId="0" fontId="9" fillId="0" borderId="0" xfId="0" applyFont="1" applyAlignment="1">
      <alignment/>
    </xf>
    <xf numFmtId="0" fontId="10" fillId="0" borderId="0" xfId="0" applyFont="1" applyAlignment="1">
      <alignment/>
    </xf>
    <xf numFmtId="0" fontId="10" fillId="0" borderId="0" xfId="0" applyFont="1" applyAlignment="1">
      <alignment horizontal="center"/>
    </xf>
    <xf numFmtId="0" fontId="11" fillId="0" borderId="1" xfId="19" applyFont="1" applyBorder="1" applyAlignment="1" applyProtection="1">
      <alignment horizontal="center" vertical="center" wrapText="1"/>
      <protection/>
    </xf>
    <xf numFmtId="0" fontId="12" fillId="0" borderId="1" xfId="19" applyFont="1" applyBorder="1" applyAlignment="1" applyProtection="1">
      <alignment horizontal="center" vertical="center"/>
      <protection/>
    </xf>
    <xf numFmtId="3" fontId="13" fillId="0" borderId="1" xfId="0" applyNumberFormat="1" applyFont="1" applyBorder="1" applyAlignment="1">
      <alignment vertical="center"/>
    </xf>
    <xf numFmtId="0" fontId="8" fillId="0" borderId="1" xfId="19" applyFont="1" applyBorder="1" applyAlignment="1" applyProtection="1">
      <alignment vertical="center" wrapText="1"/>
      <protection/>
    </xf>
    <xf numFmtId="0" fontId="10" fillId="0" borderId="1" xfId="19" applyFont="1" applyBorder="1" applyAlignment="1" applyProtection="1">
      <alignment horizontal="center" vertical="center"/>
      <protection/>
    </xf>
    <xf numFmtId="0" fontId="10" fillId="0" borderId="1" xfId="19" applyFont="1" applyBorder="1" applyAlignment="1" applyProtection="1">
      <alignment horizontal="center" vertical="center" wrapText="1"/>
      <protection/>
    </xf>
    <xf numFmtId="0" fontId="14" fillId="0" borderId="1" xfId="0" applyFont="1" applyBorder="1" applyAlignment="1">
      <alignment/>
    </xf>
    <xf numFmtId="0" fontId="12" fillId="0" borderId="1" xfId="0" applyFont="1" applyBorder="1" applyAlignment="1">
      <alignment/>
    </xf>
    <xf numFmtId="0" fontId="12" fillId="0" borderId="0" xfId="0" applyFont="1" applyAlignment="1">
      <alignment/>
    </xf>
    <xf numFmtId="3" fontId="13" fillId="0" borderId="2" xfId="0" applyNumberFormat="1" applyFont="1" applyBorder="1" applyAlignment="1">
      <alignment vertical="center"/>
    </xf>
    <xf numFmtId="0" fontId="15" fillId="0" borderId="3" xfId="0" applyFont="1" applyBorder="1" applyAlignment="1">
      <alignment wrapText="1"/>
    </xf>
    <xf numFmtId="0" fontId="10" fillId="0" borderId="4" xfId="0" applyFont="1" applyBorder="1" applyAlignment="1">
      <alignment horizontal="center" vertical="center"/>
    </xf>
    <xf numFmtId="3" fontId="13" fillId="0" borderId="5" xfId="0" applyNumberFormat="1" applyFont="1" applyBorder="1" applyAlignment="1">
      <alignment vertical="center"/>
    </xf>
    <xf numFmtId="0" fontId="15" fillId="0" borderId="6" xfId="0" applyFont="1" applyBorder="1" applyAlignment="1">
      <alignment wrapText="1"/>
    </xf>
    <xf numFmtId="0" fontId="10" fillId="0" borderId="7" xfId="0" applyFont="1" applyBorder="1" applyAlignment="1">
      <alignment horizontal="center" vertical="center"/>
    </xf>
    <xf numFmtId="0" fontId="15" fillId="0" borderId="3" xfId="0" applyFont="1" applyBorder="1" applyAlignment="1">
      <alignment vertical="center" wrapText="1"/>
    </xf>
    <xf numFmtId="0" fontId="15" fillId="0" borderId="8" xfId="0" applyFont="1" applyBorder="1" applyAlignment="1">
      <alignment wrapText="1"/>
    </xf>
    <xf numFmtId="0" fontId="10" fillId="0" borderId="2" xfId="0" applyFont="1" applyBorder="1" applyAlignment="1">
      <alignment horizontal="center" vertical="center"/>
    </xf>
    <xf numFmtId="3" fontId="13" fillId="0" borderId="9" xfId="0" applyNumberFormat="1" applyFont="1" applyFill="1" applyBorder="1" applyAlignment="1">
      <alignment vertical="center"/>
    </xf>
    <xf numFmtId="3" fontId="13" fillId="0" borderId="10" xfId="0" applyNumberFormat="1" applyFont="1" applyBorder="1" applyAlignment="1">
      <alignment horizontal="right" vertical="center"/>
    </xf>
    <xf numFmtId="3" fontId="13" fillId="0" borderId="11" xfId="0" applyNumberFormat="1" applyFont="1" applyBorder="1" applyAlignment="1">
      <alignment vertical="center"/>
    </xf>
    <xf numFmtId="0" fontId="10" fillId="0" borderId="11" xfId="0" applyFont="1" applyBorder="1" applyAlignment="1">
      <alignment horizontal="center" vertical="center"/>
    </xf>
    <xf numFmtId="3" fontId="13" fillId="0" borderId="1" xfId="0" applyNumberFormat="1" applyFont="1" applyBorder="1" applyAlignment="1">
      <alignment horizontal="center" vertical="center"/>
    </xf>
    <xf numFmtId="0" fontId="10" fillId="0" borderId="12" xfId="0" applyFont="1" applyBorder="1" applyAlignment="1">
      <alignment horizontal="center"/>
    </xf>
    <xf numFmtId="172" fontId="10" fillId="0" borderId="0" xfId="0" applyNumberFormat="1" applyFont="1" applyAlignment="1">
      <alignment/>
    </xf>
    <xf numFmtId="0" fontId="16" fillId="0" borderId="0" xfId="0" applyFont="1" applyAlignment="1">
      <alignment/>
    </xf>
    <xf numFmtId="3" fontId="10" fillId="0" borderId="0" xfId="0" applyNumberFormat="1" applyFont="1" applyAlignment="1">
      <alignment/>
    </xf>
    <xf numFmtId="0" fontId="10" fillId="0" borderId="0" xfId="0" applyFont="1" applyAlignment="1">
      <alignment horizontal="right"/>
    </xf>
    <xf numFmtId="0" fontId="16" fillId="0" borderId="0" xfId="0" applyFont="1" applyAlignment="1">
      <alignment horizontal="left"/>
    </xf>
    <xf numFmtId="0" fontId="8" fillId="0" borderId="0" xfId="0" applyFont="1" applyAlignment="1">
      <alignment/>
    </xf>
    <xf numFmtId="0" fontId="16" fillId="0" borderId="0" xfId="0" applyFont="1" applyAlignment="1">
      <alignment horizontal="center"/>
    </xf>
    <xf numFmtId="0" fontId="16" fillId="0" borderId="1" xfId="19" applyFont="1" applyBorder="1" applyAlignment="1" applyProtection="1">
      <alignment horizontal="center" vertical="center" wrapText="1"/>
      <protection/>
    </xf>
    <xf numFmtId="0" fontId="8" fillId="0" borderId="1" xfId="19" applyFont="1" applyBorder="1" applyAlignment="1" applyProtection="1">
      <alignment horizontal="center" vertical="center" wrapText="1"/>
      <protection/>
    </xf>
    <xf numFmtId="0" fontId="8" fillId="0" borderId="1" xfId="19" applyFont="1" applyBorder="1" applyAlignment="1" applyProtection="1">
      <alignment horizontal="left" vertical="center" wrapText="1"/>
      <protection/>
    </xf>
    <xf numFmtId="0" fontId="16" fillId="0" borderId="6" xfId="19" applyFont="1" applyBorder="1" applyAlignment="1" applyProtection="1">
      <alignment horizontal="center" vertical="center" wrapText="1"/>
      <protection/>
    </xf>
    <xf numFmtId="0" fontId="10" fillId="0" borderId="7" xfId="19" applyFont="1" applyBorder="1" applyAlignment="1" applyProtection="1">
      <alignment horizontal="center" vertical="center"/>
      <protection/>
    </xf>
    <xf numFmtId="0" fontId="8" fillId="0" borderId="6" xfId="19" applyFont="1" applyBorder="1" applyAlignment="1" applyProtection="1">
      <alignment horizontal="center" vertical="center" wrapText="1"/>
      <protection/>
    </xf>
    <xf numFmtId="0" fontId="17" fillId="0" borderId="6" xfId="19" applyFont="1" applyBorder="1" applyAlignment="1" applyProtection="1">
      <alignment vertical="center" wrapText="1"/>
      <protection/>
    </xf>
    <xf numFmtId="3" fontId="13" fillId="0" borderId="10" xfId="0" applyNumberFormat="1" applyFont="1" applyBorder="1" applyAlignment="1">
      <alignment horizontal="center" vertical="center"/>
    </xf>
    <xf numFmtId="3" fontId="13" fillId="0" borderId="13" xfId="0" applyNumberFormat="1" applyFont="1" applyBorder="1" applyAlignment="1">
      <alignment horizontal="center" vertical="center"/>
    </xf>
    <xf numFmtId="3" fontId="13" fillId="0" borderId="2" xfId="0" applyNumberFormat="1" applyFont="1" applyBorder="1" applyAlignment="1">
      <alignment horizontal="center" vertical="center"/>
    </xf>
    <xf numFmtId="0" fontId="8" fillId="0" borderId="14" xfId="0" applyFont="1" applyBorder="1" applyAlignment="1">
      <alignment/>
    </xf>
    <xf numFmtId="0" fontId="10" fillId="0" borderId="15" xfId="0" applyFont="1" applyBorder="1" applyAlignment="1">
      <alignment/>
    </xf>
    <xf numFmtId="3" fontId="13" fillId="0" borderId="16" xfId="0" applyNumberFormat="1" applyFont="1" applyBorder="1" applyAlignment="1">
      <alignment vertical="center"/>
    </xf>
    <xf numFmtId="0" fontId="8" fillId="0" borderId="14" xfId="0" applyFont="1" applyBorder="1" applyAlignment="1">
      <alignment horizontal="left"/>
    </xf>
    <xf numFmtId="0" fontId="7" fillId="0" borderId="15" xfId="0" applyFont="1" applyBorder="1" applyAlignment="1">
      <alignment horizontal="left"/>
    </xf>
    <xf numFmtId="3" fontId="13" fillId="0" borderId="16" xfId="0" applyNumberFormat="1" applyFont="1" applyBorder="1" applyAlignment="1">
      <alignment/>
    </xf>
    <xf numFmtId="0" fontId="7" fillId="0" borderId="0" xfId="0" applyFont="1" applyAlignment="1">
      <alignment horizontal="left"/>
    </xf>
    <xf numFmtId="0" fontId="8" fillId="0" borderId="1" xfId="0" applyFont="1" applyBorder="1" applyAlignment="1">
      <alignment horizontal="center"/>
    </xf>
    <xf numFmtId="0" fontId="14" fillId="0" borderId="1" xfId="19" applyFont="1" applyBorder="1" applyAlignment="1" applyProtection="1">
      <alignment horizontal="center" vertical="center"/>
      <protection/>
    </xf>
    <xf numFmtId="3" fontId="14" fillId="0" borderId="1" xfId="0" applyNumberFormat="1" applyFont="1" applyBorder="1" applyAlignment="1">
      <alignment vertical="center"/>
    </xf>
    <xf numFmtId="0" fontId="8" fillId="0" borderId="1" xfId="19" applyFont="1" applyBorder="1" applyAlignment="1" applyProtection="1">
      <alignment horizontal="center" vertical="center"/>
      <protection/>
    </xf>
    <xf numFmtId="3" fontId="8" fillId="0" borderId="1" xfId="0" applyNumberFormat="1" applyFont="1" applyBorder="1" applyAlignment="1">
      <alignment vertical="center"/>
    </xf>
    <xf numFmtId="3" fontId="8" fillId="0" borderId="1" xfId="0" applyNumberFormat="1" applyFont="1" applyBorder="1" applyAlignment="1">
      <alignment horizontal="center" vertical="center"/>
    </xf>
    <xf numFmtId="3" fontId="8" fillId="0" borderId="1" xfId="0" applyNumberFormat="1" applyFont="1" applyBorder="1" applyAlignment="1">
      <alignment horizontal="center" vertical="center" wrapText="1"/>
    </xf>
    <xf numFmtId="0" fontId="8" fillId="0" borderId="0" xfId="0" applyFont="1" applyAlignment="1">
      <alignment horizontal="center"/>
    </xf>
    <xf numFmtId="0" fontId="8" fillId="0" borderId="1" xfId="0" applyFont="1" applyBorder="1" applyAlignment="1">
      <alignment horizontal="center" vertical="center" wrapText="1"/>
    </xf>
    <xf numFmtId="14" fontId="16" fillId="0" borderId="0" xfId="0" applyNumberFormat="1" applyFont="1" applyAlignment="1">
      <alignment horizontal="left"/>
    </xf>
  </cellXfs>
  <cellStyles count="11">
    <cellStyle name="Normal" xfId="0"/>
    <cellStyle name="Hyperlink" xfId="15"/>
    <cellStyle name="Currency" xfId="16"/>
    <cellStyle name="Currency [0]" xfId="17"/>
    <cellStyle name="Обычный_Proekt20per" xfId="18"/>
    <cellStyle name="Обычный_ZV1PIV98" xfId="19"/>
    <cellStyle name="Followed Hyperlink" xfId="20"/>
    <cellStyle name="Percent" xfId="21"/>
    <cellStyle name="Тысячи_бюджет 1998 по клас." xfId="22"/>
    <cellStyle name="Comma" xfId="23"/>
    <cellStyle name="Comma [0]"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7.vml" /><Relationship Id="rId3"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8.vml" /><Relationship Id="rId3"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E115"/>
  <sheetViews>
    <sheetView showGridLines="0" tabSelected="1" view="pageBreakPreview" zoomScale="80" zoomScaleNormal="80" zoomScaleSheetLayoutView="80" workbookViewId="0" topLeftCell="A1">
      <selection activeCell="A4" sqref="A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33"/>
      <c r="B1" s="34" t="s">
        <v>92</v>
      </c>
      <c r="C1" s="31"/>
    </row>
    <row r="2" spans="1:3" ht="18.75" customHeight="1">
      <c r="A2" s="33"/>
      <c r="B2" s="34" t="s">
        <v>93</v>
      </c>
      <c r="C2" s="31"/>
    </row>
    <row r="3" spans="1:3" ht="19.5" customHeight="1">
      <c r="A3" s="33"/>
      <c r="B3" s="34" t="s">
        <v>94</v>
      </c>
      <c r="C3" s="31"/>
    </row>
    <row r="4" spans="1:3" ht="22.5" customHeight="1">
      <c r="A4" s="33"/>
      <c r="B4" s="34" t="s">
        <v>118</v>
      </c>
      <c r="C4" s="31"/>
    </row>
    <row r="5" ht="45.75" customHeight="1">
      <c r="C5" s="5"/>
    </row>
    <row r="6" spans="1:3" ht="20.25" customHeight="1">
      <c r="A6" s="1" t="s">
        <v>102</v>
      </c>
      <c r="C6" s="36"/>
    </row>
    <row r="7" ht="20.25">
      <c r="A7" s="1" t="s">
        <v>116</v>
      </c>
    </row>
    <row r="8" ht="15">
      <c r="C8" s="61" t="s">
        <v>50</v>
      </c>
    </row>
    <row r="9" ht="21" customHeight="1"/>
    <row r="10" spans="1:3" s="35" customFormat="1" ht="21" customHeight="1">
      <c r="A10" s="62" t="s">
        <v>35</v>
      </c>
      <c r="B10" s="62" t="s">
        <v>71</v>
      </c>
      <c r="C10" s="62" t="s">
        <v>36</v>
      </c>
    </row>
    <row r="11" spans="1:3" s="35" customFormat="1" ht="27" customHeight="1">
      <c r="A11" s="62"/>
      <c r="B11" s="62"/>
      <c r="C11" s="62"/>
    </row>
    <row r="12" spans="1:3" ht="18.75" customHeight="1">
      <c r="A12" s="54">
        <v>1</v>
      </c>
      <c r="B12" s="54">
        <v>2</v>
      </c>
      <c r="C12" s="54">
        <v>3</v>
      </c>
    </row>
    <row r="13" spans="1:3" ht="21" customHeight="1">
      <c r="A13" s="6" t="s">
        <v>0</v>
      </c>
      <c r="B13" s="55">
        <v>10000000</v>
      </c>
      <c r="C13" s="56">
        <f>C14+C20+C24+C31</f>
        <v>309241500</v>
      </c>
    </row>
    <row r="14" spans="1:3" ht="30">
      <c r="A14" s="38" t="s">
        <v>1</v>
      </c>
      <c r="B14" s="57">
        <v>11000000</v>
      </c>
      <c r="C14" s="58">
        <f>C15+C16</f>
        <v>276756000</v>
      </c>
    </row>
    <row r="15" spans="1:3" ht="20.25" customHeight="1">
      <c r="A15" s="9" t="s">
        <v>49</v>
      </c>
      <c r="B15" s="57">
        <v>11010000</v>
      </c>
      <c r="C15" s="58">
        <v>266267100</v>
      </c>
    </row>
    <row r="16" spans="1:3" ht="20.25" customHeight="1">
      <c r="A16" s="9" t="s">
        <v>2</v>
      </c>
      <c r="B16" s="57">
        <v>11020000</v>
      </c>
      <c r="C16" s="58">
        <f>C17</f>
        <v>10488900</v>
      </c>
    </row>
    <row r="17" spans="1:3" ht="30">
      <c r="A17" s="9" t="s">
        <v>51</v>
      </c>
      <c r="B17" s="57">
        <v>11020200</v>
      </c>
      <c r="C17" s="58">
        <v>10488900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SUM(C21:C23)</f>
        <v>25267200</v>
      </c>
    </row>
    <row r="21" spans="1:3" ht="35.25" customHeight="1" hidden="1">
      <c r="A21" s="9" t="s">
        <v>65</v>
      </c>
      <c r="B21" s="57">
        <v>13010000</v>
      </c>
      <c r="C21" s="58"/>
    </row>
    <row r="22" spans="1:3" ht="15" hidden="1">
      <c r="A22" s="39" t="s">
        <v>66</v>
      </c>
      <c r="B22" s="57">
        <v>13030000</v>
      </c>
      <c r="C22" s="58"/>
    </row>
    <row r="23" spans="1:3" ht="16.5" customHeight="1">
      <c r="A23" s="9" t="s">
        <v>5</v>
      </c>
      <c r="B23" s="57">
        <v>13050000</v>
      </c>
      <c r="C23" s="58">
        <v>25267200</v>
      </c>
    </row>
    <row r="24" spans="1:3" ht="19.5" customHeight="1">
      <c r="A24" s="38" t="s">
        <v>6</v>
      </c>
      <c r="B24" s="57">
        <v>14000000</v>
      </c>
      <c r="C24" s="58">
        <f>C25+C29</f>
        <v>640500</v>
      </c>
    </row>
    <row r="25" spans="1:3" ht="20.25" customHeight="1">
      <c r="A25" s="38" t="s">
        <v>67</v>
      </c>
      <c r="B25" s="57">
        <v>14060000</v>
      </c>
      <c r="C25" s="58">
        <f>SUM(C26:C28)</f>
        <v>120000</v>
      </c>
    </row>
    <row r="26" spans="1:3" ht="18" customHeight="1" hidden="1">
      <c r="A26" s="9" t="s">
        <v>7</v>
      </c>
      <c r="B26" s="57">
        <v>14060100</v>
      </c>
      <c r="C26" s="58"/>
    </row>
    <row r="27" spans="1:3" ht="18.75" customHeight="1" hidden="1">
      <c r="A27" s="9" t="s">
        <v>8</v>
      </c>
      <c r="B27" s="57">
        <v>14060200</v>
      </c>
      <c r="C27" s="58"/>
    </row>
    <row r="28" spans="1:3" ht="18.75" customHeight="1">
      <c r="A28" s="9" t="s">
        <v>9</v>
      </c>
      <c r="B28" s="57">
        <v>14060300</v>
      </c>
      <c r="C28" s="58">
        <v>120000</v>
      </c>
    </row>
    <row r="29" spans="1:3" ht="21.75" customHeight="1">
      <c r="A29" s="9" t="s">
        <v>10</v>
      </c>
      <c r="B29" s="57">
        <v>14070000</v>
      </c>
      <c r="C29" s="58">
        <v>520500</v>
      </c>
    </row>
    <row r="30" spans="1:3" ht="30" hidden="1">
      <c r="A30" s="9" t="s">
        <v>11</v>
      </c>
      <c r="B30" s="57">
        <v>14071500</v>
      </c>
      <c r="C30" s="59" t="s">
        <v>37</v>
      </c>
    </row>
    <row r="31" spans="1:3" ht="18" customHeight="1">
      <c r="A31" s="38" t="s">
        <v>47</v>
      </c>
      <c r="B31" s="57">
        <v>16000000</v>
      </c>
      <c r="C31" s="58">
        <f>SUM(C32:C34)</f>
        <v>6577800</v>
      </c>
    </row>
    <row r="32" spans="1:3" ht="21" customHeight="1">
      <c r="A32" s="9" t="s">
        <v>12</v>
      </c>
      <c r="B32" s="57">
        <v>16010000</v>
      </c>
      <c r="C32" s="58">
        <v>6577800</v>
      </c>
    </row>
    <row r="33" spans="1:3" ht="15.75" customHeight="1" hidden="1">
      <c r="A33" s="9" t="s">
        <v>13</v>
      </c>
      <c r="B33" s="57">
        <v>16040000</v>
      </c>
      <c r="C33" s="58"/>
    </row>
    <row r="34" spans="1:3" ht="21" customHeight="1">
      <c r="A34" s="9" t="s">
        <v>14</v>
      </c>
      <c r="B34" s="57">
        <v>16050000</v>
      </c>
      <c r="C34" s="58">
        <v>0</v>
      </c>
    </row>
    <row r="35" spans="1:3" ht="23.25" customHeight="1">
      <c r="A35" s="6" t="s">
        <v>15</v>
      </c>
      <c r="B35" s="55">
        <v>20000000</v>
      </c>
      <c r="C35" s="56">
        <f>C36+C41+C46+C49</f>
        <v>16194500</v>
      </c>
    </row>
    <row r="36" spans="1:3" ht="20.25" customHeight="1">
      <c r="A36" s="38" t="s">
        <v>16</v>
      </c>
      <c r="B36" s="57">
        <v>21000000</v>
      </c>
      <c r="C36" s="58">
        <f>C37+C40</f>
        <v>840200</v>
      </c>
    </row>
    <row r="37" spans="1:3" ht="51.75" customHeight="1" hidden="1">
      <c r="A37" s="39" t="s">
        <v>61</v>
      </c>
      <c r="B37" s="57">
        <v>21010000</v>
      </c>
      <c r="C37" s="58">
        <f>C38</f>
        <v>0</v>
      </c>
    </row>
    <row r="38" spans="1:3" ht="54.75" customHeight="1" hidden="1">
      <c r="A38" s="9" t="s">
        <v>53</v>
      </c>
      <c r="B38" s="57">
        <v>21010300</v>
      </c>
      <c r="C38" s="58">
        <v>0</v>
      </c>
    </row>
    <row r="39" spans="1:3" ht="15.75" customHeight="1" hidden="1">
      <c r="A39" s="9" t="s">
        <v>17</v>
      </c>
      <c r="B39" s="57">
        <v>21030000</v>
      </c>
      <c r="C39" s="58"/>
    </row>
    <row r="40" spans="1:3" ht="33.75" customHeight="1">
      <c r="A40" s="9" t="s">
        <v>68</v>
      </c>
      <c r="B40" s="57">
        <v>21040000</v>
      </c>
      <c r="C40" s="58">
        <v>840200</v>
      </c>
    </row>
    <row r="41" spans="1:3" ht="30">
      <c r="A41" s="38" t="s">
        <v>18</v>
      </c>
      <c r="B41" s="57">
        <v>22000000</v>
      </c>
      <c r="C41" s="58">
        <f>C42+C43+C45</f>
        <v>15125000</v>
      </c>
    </row>
    <row r="42" spans="1:3" ht="15.75" customHeight="1" hidden="1">
      <c r="A42" s="9" t="s">
        <v>19</v>
      </c>
      <c r="B42" s="57">
        <v>22020000</v>
      </c>
      <c r="C42" s="58"/>
    </row>
    <row r="43" spans="1:3" ht="30">
      <c r="A43" s="9" t="s">
        <v>69</v>
      </c>
      <c r="B43" s="57">
        <v>22080000</v>
      </c>
      <c r="C43" s="58">
        <f>C44</f>
        <v>15110000</v>
      </c>
    </row>
    <row r="44" spans="1:3" ht="31.5" customHeight="1">
      <c r="A44" s="9" t="s">
        <v>52</v>
      </c>
      <c r="B44" s="57">
        <v>22080400</v>
      </c>
      <c r="C44" s="58">
        <v>15110000</v>
      </c>
    </row>
    <row r="45" spans="1:3" ht="18" customHeight="1">
      <c r="A45" s="9" t="s">
        <v>20</v>
      </c>
      <c r="B45" s="57">
        <v>22090000</v>
      </c>
      <c r="C45" s="58">
        <v>15000</v>
      </c>
    </row>
    <row r="46" spans="1:3" ht="21" customHeight="1" hidden="1">
      <c r="A46" s="38" t="s">
        <v>48</v>
      </c>
      <c r="B46" s="57">
        <v>23000000</v>
      </c>
      <c r="C46" s="58">
        <f>C47</f>
        <v>0</v>
      </c>
    </row>
    <row r="47" spans="1:3" ht="21.75" customHeight="1" hidden="1">
      <c r="A47" s="9" t="s">
        <v>21</v>
      </c>
      <c r="B47" s="57">
        <v>23030000</v>
      </c>
      <c r="C47" s="58">
        <f>C48</f>
        <v>0</v>
      </c>
    </row>
    <row r="48" spans="1:3" ht="21.75" customHeight="1" hidden="1">
      <c r="A48" s="9" t="s">
        <v>21</v>
      </c>
      <c r="B48" s="57">
        <v>23030300</v>
      </c>
      <c r="C48" s="58">
        <v>0</v>
      </c>
    </row>
    <row r="49" spans="1:3" ht="18" customHeight="1">
      <c r="A49" s="38" t="s">
        <v>22</v>
      </c>
      <c r="B49" s="57">
        <v>24000000</v>
      </c>
      <c r="C49" s="58">
        <f>C50+C51</f>
        <v>229300</v>
      </c>
    </row>
    <row r="50" spans="1:3" ht="42.75" customHeight="1">
      <c r="A50" s="9" t="s">
        <v>23</v>
      </c>
      <c r="B50" s="57">
        <v>24030000</v>
      </c>
      <c r="C50" s="58">
        <v>2000</v>
      </c>
    </row>
    <row r="51" spans="1:3" ht="18" customHeight="1">
      <c r="A51" s="9" t="s">
        <v>24</v>
      </c>
      <c r="B51" s="57">
        <v>24060000</v>
      </c>
      <c r="C51" s="58">
        <f>C52</f>
        <v>227300</v>
      </c>
    </row>
    <row r="52" spans="1:3" ht="16.5" customHeight="1">
      <c r="A52" s="9" t="s">
        <v>24</v>
      </c>
      <c r="B52" s="57">
        <v>24060300</v>
      </c>
      <c r="C52" s="58">
        <v>227300</v>
      </c>
    </row>
    <row r="53" spans="1:3" ht="32.25" customHeight="1" hidden="1">
      <c r="A53" s="9" t="s">
        <v>39</v>
      </c>
      <c r="B53" s="38">
        <v>24061600</v>
      </c>
      <c r="C53" s="59" t="s">
        <v>37</v>
      </c>
    </row>
    <row r="54" spans="1:3" ht="18" customHeight="1" hidden="1">
      <c r="A54" s="9" t="s">
        <v>70</v>
      </c>
      <c r="B54" s="57">
        <v>24110000</v>
      </c>
      <c r="C54" s="60" t="s">
        <v>37</v>
      </c>
    </row>
    <row r="55" spans="1:3" ht="30" customHeight="1" hidden="1">
      <c r="A55" s="9" t="s">
        <v>25</v>
      </c>
      <c r="B55" s="38">
        <v>24110600</v>
      </c>
      <c r="C55" s="60" t="s">
        <v>37</v>
      </c>
    </row>
    <row r="56" spans="1:3" ht="18" customHeight="1" hidden="1">
      <c r="A56" s="38" t="s">
        <v>40</v>
      </c>
      <c r="B56" s="38">
        <v>25000000</v>
      </c>
      <c r="C56" s="59" t="s">
        <v>37</v>
      </c>
    </row>
    <row r="57" spans="1:3" ht="21.75" customHeight="1" hidden="1">
      <c r="A57" s="37" t="s">
        <v>41</v>
      </c>
      <c r="B57" s="38">
        <v>30000000</v>
      </c>
      <c r="C57" s="59" t="s">
        <v>37</v>
      </c>
    </row>
    <row r="58" spans="1:3" ht="18.75" customHeight="1" hidden="1">
      <c r="A58" s="38" t="s">
        <v>42</v>
      </c>
      <c r="B58" s="38">
        <v>31000000</v>
      </c>
      <c r="C58" s="59" t="s">
        <v>37</v>
      </c>
    </row>
    <row r="59" spans="1:3" ht="30" hidden="1">
      <c r="A59" s="9" t="s">
        <v>27</v>
      </c>
      <c r="B59" s="38">
        <v>31030000</v>
      </c>
      <c r="C59" s="59" t="s">
        <v>37</v>
      </c>
    </row>
    <row r="60" spans="1:3" ht="15" hidden="1">
      <c r="A60" s="38" t="s">
        <v>43</v>
      </c>
      <c r="B60" s="38">
        <v>33000000</v>
      </c>
      <c r="C60" s="59" t="s">
        <v>37</v>
      </c>
    </row>
    <row r="61" spans="1:3" ht="19.5" customHeight="1" hidden="1">
      <c r="A61" s="9" t="s">
        <v>26</v>
      </c>
      <c r="B61" s="38">
        <v>33010000</v>
      </c>
      <c r="C61" s="59" t="s">
        <v>37</v>
      </c>
    </row>
    <row r="62" spans="1:3" ht="16.5" customHeight="1" hidden="1">
      <c r="A62" s="37" t="s">
        <v>44</v>
      </c>
      <c r="B62" s="57">
        <v>50000000</v>
      </c>
      <c r="C62" s="59" t="s">
        <v>37</v>
      </c>
    </row>
    <row r="63" spans="1:3" ht="15" hidden="1">
      <c r="A63" s="9" t="s">
        <v>45</v>
      </c>
      <c r="B63" s="57">
        <v>50080000</v>
      </c>
      <c r="C63" s="59" t="s">
        <v>37</v>
      </c>
    </row>
    <row r="64" spans="1:3" ht="51.75" customHeight="1" hidden="1">
      <c r="A64" s="9" t="s">
        <v>46</v>
      </c>
      <c r="B64" s="57">
        <v>50110000</v>
      </c>
      <c r="C64" s="59" t="s">
        <v>37</v>
      </c>
    </row>
    <row r="65" spans="1:3" s="14" customFormat="1" ht="18" customHeight="1">
      <c r="A65" s="12" t="s">
        <v>28</v>
      </c>
      <c r="B65" s="12"/>
      <c r="C65" s="56">
        <f>C13+C35</f>
        <v>325436000</v>
      </c>
    </row>
    <row r="66" spans="1:3" ht="17.25" customHeight="1" hidden="1">
      <c r="A66" s="40" t="s">
        <v>29</v>
      </c>
      <c r="B66" s="41">
        <v>40000000</v>
      </c>
      <c r="C66" s="15">
        <f>C67</f>
        <v>0</v>
      </c>
    </row>
    <row r="67" spans="1:3" ht="19.5" customHeight="1" hidden="1">
      <c r="A67" s="42" t="s">
        <v>30</v>
      </c>
      <c r="B67" s="41">
        <v>41000000</v>
      </c>
      <c r="C67" s="15">
        <f>C68+C69+C74</f>
        <v>0</v>
      </c>
    </row>
    <row r="68" spans="1:3" ht="3" customHeight="1" hidden="1">
      <c r="A68" s="43" t="s">
        <v>31</v>
      </c>
      <c r="B68" s="41">
        <v>41010000</v>
      </c>
      <c r="C68" s="15"/>
    </row>
    <row r="69" spans="1:3" ht="19.5" customHeight="1" hidden="1">
      <c r="A69" s="43" t="s">
        <v>32</v>
      </c>
      <c r="B69" s="41">
        <v>41020000</v>
      </c>
      <c r="C69" s="15">
        <f>SUM(C70:C73)</f>
        <v>0</v>
      </c>
    </row>
    <row r="70" spans="1:3" ht="48" customHeight="1" hidden="1">
      <c r="A70" s="16" t="s">
        <v>54</v>
      </c>
      <c r="B70" s="17">
        <v>41020600</v>
      </c>
      <c r="C70" s="18"/>
    </row>
    <row r="71" spans="1:3" ht="122.25" customHeight="1" hidden="1">
      <c r="A71" s="19" t="s">
        <v>62</v>
      </c>
      <c r="B71" s="20">
        <v>41020700</v>
      </c>
      <c r="C71" s="15"/>
    </row>
    <row r="72" spans="1:3" ht="21" customHeight="1" hidden="1">
      <c r="A72" s="21" t="s">
        <v>72</v>
      </c>
      <c r="B72" s="17">
        <v>41020900</v>
      </c>
      <c r="C72" s="15"/>
    </row>
    <row r="73" spans="1:3" ht="60.75" customHeight="1" hidden="1">
      <c r="A73" s="19" t="s">
        <v>60</v>
      </c>
      <c r="B73" s="20">
        <v>41021300</v>
      </c>
      <c r="C73" s="15"/>
    </row>
    <row r="74" spans="1:3" ht="18.75" customHeight="1" hidden="1">
      <c r="A74" s="43" t="s">
        <v>33</v>
      </c>
      <c r="B74" s="41">
        <v>41030000</v>
      </c>
      <c r="C74" s="8">
        <f>SUM(C75:C97)</f>
        <v>0</v>
      </c>
    </row>
    <row r="75" spans="1:3" ht="42.75" hidden="1">
      <c r="A75" s="22" t="s">
        <v>75</v>
      </c>
      <c r="B75" s="23">
        <v>41027400</v>
      </c>
      <c r="C75" s="24"/>
    </row>
    <row r="76" spans="1:3" ht="33.75" customHeight="1" hidden="1">
      <c r="A76" s="19" t="s">
        <v>73</v>
      </c>
      <c r="B76" s="20">
        <v>41030300</v>
      </c>
      <c r="C76" s="25"/>
    </row>
    <row r="77" spans="1:3" ht="30.75" customHeight="1" hidden="1">
      <c r="A77" s="19" t="s">
        <v>57</v>
      </c>
      <c r="B77" s="20">
        <v>41030500</v>
      </c>
      <c r="C77" s="44" t="s">
        <v>37</v>
      </c>
    </row>
    <row r="78" spans="1:3" ht="60" customHeight="1" hidden="1">
      <c r="A78" s="19" t="s">
        <v>86</v>
      </c>
      <c r="B78" s="20">
        <v>41030600</v>
      </c>
      <c r="C78" s="45"/>
    </row>
    <row r="79" spans="1:3" ht="122.25" customHeight="1" hidden="1">
      <c r="A79" s="19" t="s">
        <v>87</v>
      </c>
      <c r="B79" s="20">
        <v>41030700</v>
      </c>
      <c r="C79" s="15"/>
    </row>
    <row r="80" spans="1:3" ht="73.5" customHeight="1" hidden="1">
      <c r="A80" s="19" t="s">
        <v>88</v>
      </c>
      <c r="B80" s="20">
        <v>41030800</v>
      </c>
      <c r="C80" s="15"/>
    </row>
    <row r="81" spans="1:3" ht="98.25" customHeight="1" hidden="1" thickBot="1">
      <c r="A81" s="19" t="s">
        <v>89</v>
      </c>
      <c r="B81" s="20">
        <v>41030900</v>
      </c>
      <c r="C81" s="15"/>
    </row>
    <row r="82" spans="1:3" ht="61.5" customHeight="1" hidden="1">
      <c r="A82" s="19" t="s">
        <v>90</v>
      </c>
      <c r="B82" s="23">
        <v>41031000</v>
      </c>
      <c r="C82" s="26"/>
    </row>
    <row r="83" spans="1:3" ht="57" hidden="1">
      <c r="A83" s="19" t="s">
        <v>80</v>
      </c>
      <c r="B83" s="23">
        <v>41031300</v>
      </c>
      <c r="C83" s="26"/>
    </row>
    <row r="84" spans="1:3" ht="60" customHeight="1" hidden="1">
      <c r="A84" s="22" t="s">
        <v>91</v>
      </c>
      <c r="B84" s="23">
        <v>41031900</v>
      </c>
      <c r="C84" s="46" t="s">
        <v>37</v>
      </c>
    </row>
    <row r="85" spans="1:3" ht="151.5" customHeight="1" hidden="1">
      <c r="A85" s="22" t="s">
        <v>74</v>
      </c>
      <c r="B85" s="23">
        <v>41032200</v>
      </c>
      <c r="C85" s="15"/>
    </row>
    <row r="86" spans="1:3" ht="87.75" customHeight="1" hidden="1">
      <c r="A86" s="22" t="s">
        <v>59</v>
      </c>
      <c r="B86" s="23">
        <v>41032300</v>
      </c>
      <c r="C86" s="15"/>
    </row>
    <row r="87" spans="1:3" ht="42.75" hidden="1">
      <c r="A87" s="19" t="s">
        <v>82</v>
      </c>
      <c r="B87" s="27">
        <v>41032700</v>
      </c>
      <c r="C87" s="28"/>
    </row>
    <row r="88" spans="1:3" ht="28.5" hidden="1">
      <c r="A88" s="22" t="s">
        <v>78</v>
      </c>
      <c r="B88" s="23">
        <v>41032800</v>
      </c>
      <c r="C88" s="44" t="s">
        <v>37</v>
      </c>
    </row>
    <row r="89" spans="1:3" ht="30.75" customHeight="1" hidden="1">
      <c r="A89" s="22" t="s">
        <v>63</v>
      </c>
      <c r="B89" s="23">
        <v>41033800</v>
      </c>
      <c r="C89" s="46"/>
    </row>
    <row r="90" spans="1:3" ht="42.75" hidden="1">
      <c r="A90" s="22" t="s">
        <v>56</v>
      </c>
      <c r="B90" s="23">
        <v>41034900</v>
      </c>
      <c r="C90" s="46" t="s">
        <v>37</v>
      </c>
    </row>
    <row r="91" spans="1:3" ht="20.25" customHeight="1" hidden="1">
      <c r="A91" s="22" t="s">
        <v>55</v>
      </c>
      <c r="B91" s="23">
        <v>41035000</v>
      </c>
      <c r="C91" s="15"/>
    </row>
    <row r="92" spans="1:3" ht="42.75" hidden="1">
      <c r="A92" s="22" t="s">
        <v>76</v>
      </c>
      <c r="B92" s="23">
        <v>41036000</v>
      </c>
      <c r="C92" s="24"/>
    </row>
    <row r="93" spans="1:3" ht="57" hidden="1">
      <c r="A93" s="22" t="s">
        <v>58</v>
      </c>
      <c r="B93" s="23">
        <v>41036800</v>
      </c>
      <c r="C93" s="24"/>
    </row>
    <row r="94" spans="1:3" ht="42.75" hidden="1">
      <c r="A94" s="22" t="s">
        <v>83</v>
      </c>
      <c r="B94" s="23">
        <v>41037000</v>
      </c>
      <c r="C94" s="24"/>
    </row>
    <row r="95" spans="1:3" ht="28.5" hidden="1">
      <c r="A95" s="22" t="s">
        <v>84</v>
      </c>
      <c r="B95" s="23">
        <v>41037100</v>
      </c>
      <c r="C95" s="25"/>
    </row>
    <row r="96" spans="1:3" ht="35.25" customHeight="1" hidden="1" thickBot="1">
      <c r="A96" s="19" t="s">
        <v>81</v>
      </c>
      <c r="B96" s="27">
        <v>41037800</v>
      </c>
      <c r="C96" s="26"/>
    </row>
    <row r="97" spans="1:3" ht="61.5" customHeight="1" hidden="1">
      <c r="A97" s="22" t="s">
        <v>85</v>
      </c>
      <c r="B97" s="23">
        <v>41037900</v>
      </c>
      <c r="C97" s="24"/>
    </row>
    <row r="98" spans="1:3" ht="43.5" hidden="1" thickBot="1">
      <c r="A98" s="22" t="s">
        <v>77</v>
      </c>
      <c r="B98" s="23">
        <v>41038000</v>
      </c>
      <c r="C98" s="24"/>
    </row>
    <row r="99" spans="1:3" ht="103.5" customHeight="1" hidden="1" thickBot="1">
      <c r="A99" s="22" t="s">
        <v>79</v>
      </c>
      <c r="B99" s="23"/>
      <c r="C99" s="44" t="s">
        <v>37</v>
      </c>
    </row>
    <row r="100" spans="1:3" ht="20.25" customHeight="1" hidden="1" thickBot="1">
      <c r="A100" s="47" t="s">
        <v>28</v>
      </c>
      <c r="B100" s="48"/>
      <c r="C100" s="49">
        <f>C65+C66</f>
        <v>325436000</v>
      </c>
    </row>
    <row r="101" spans="1:3" ht="32.25" customHeight="1" hidden="1" thickBot="1">
      <c r="A101" s="16" t="s">
        <v>34</v>
      </c>
      <c r="B101" s="29">
        <v>43010000</v>
      </c>
      <c r="C101" s="44"/>
    </row>
    <row r="102" spans="1:5" ht="19.5" customHeight="1" hidden="1" thickBot="1">
      <c r="A102" s="50" t="s">
        <v>38</v>
      </c>
      <c r="B102" s="51"/>
      <c r="C102" s="52">
        <f>C101+C100</f>
        <v>325436000</v>
      </c>
      <c r="D102" s="53"/>
      <c r="E102" s="53"/>
    </row>
    <row r="103" ht="32.25" customHeight="1">
      <c r="C103" s="30"/>
    </row>
    <row r="104" ht="12.75" hidden="1"/>
    <row r="105" spans="1:3" ht="33.75" customHeight="1">
      <c r="A105" s="31" t="s">
        <v>95</v>
      </c>
      <c r="B105" s="31"/>
      <c r="C105" s="31"/>
    </row>
    <row r="106" spans="1:3" ht="19.5" customHeight="1">
      <c r="A106" s="31" t="s">
        <v>96</v>
      </c>
      <c r="B106" s="31"/>
      <c r="C106" s="31"/>
    </row>
    <row r="107" spans="1:3" ht="18">
      <c r="A107" s="31" t="s">
        <v>97</v>
      </c>
      <c r="B107" s="31"/>
      <c r="C107" s="34" t="s">
        <v>98</v>
      </c>
    </row>
    <row r="108" ht="12.75"/>
    <row r="109" ht="12.75"/>
    <row r="110" ht="12.75"/>
    <row r="111" ht="12.75"/>
    <row r="112" ht="12.75"/>
    <row r="113" ht="12.75"/>
    <row r="114" ht="12.75"/>
    <row r="115" ht="12.75">
      <c r="C115" s="32"/>
    </row>
    <row r="288" ht="12.75"/>
    <row r="289" ht="12.75"/>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2.xml><?xml version="1.0" encoding="utf-8"?>
<worksheet xmlns="http://schemas.openxmlformats.org/spreadsheetml/2006/main" xmlns:r="http://schemas.openxmlformats.org/officeDocument/2006/relationships">
  <dimension ref="A1:E116"/>
  <sheetViews>
    <sheetView showGridLines="0" zoomScale="80" zoomScaleNormal="80" zoomScaleSheetLayoutView="80" workbookViewId="0" topLeftCell="A1">
      <selection activeCell="B4" sqref="B4"/>
    </sheetView>
  </sheetViews>
  <sheetFormatPr defaultColWidth="9.00390625" defaultRowHeight="12.75"/>
  <cols>
    <col min="1" max="1" width="79.875" style="4" customWidth="1"/>
    <col min="2" max="2" width="14.375" style="4" customWidth="1"/>
    <col min="3" max="3" width="25.125" style="4" customWidth="1"/>
    <col min="4" max="4" width="2.00390625" style="4" customWidth="1"/>
    <col min="5" max="16384" width="9.125" style="4" customWidth="1"/>
  </cols>
  <sheetData>
    <row r="1" spans="1:3" ht="18">
      <c r="A1" s="2"/>
      <c r="B1" s="34" t="s">
        <v>99</v>
      </c>
      <c r="C1" s="3"/>
    </row>
    <row r="2" spans="1:3" ht="18.75" customHeight="1">
      <c r="A2" s="2"/>
      <c r="B2" s="34" t="s">
        <v>93</v>
      </c>
      <c r="C2" s="3"/>
    </row>
    <row r="3" spans="1:3" ht="19.5" customHeight="1">
      <c r="A3" s="2"/>
      <c r="B3" s="34" t="s">
        <v>94</v>
      </c>
      <c r="C3" s="3"/>
    </row>
    <row r="4" spans="1:3" ht="22.5" customHeight="1">
      <c r="A4" s="2"/>
      <c r="B4" s="34" t="s">
        <v>118</v>
      </c>
      <c r="C4" s="3"/>
    </row>
    <row r="5" ht="45.75" customHeight="1">
      <c r="C5" s="5"/>
    </row>
    <row r="6" spans="1:3" ht="20.25" customHeight="1">
      <c r="A6" s="1" t="s">
        <v>102</v>
      </c>
      <c r="C6" s="36"/>
    </row>
    <row r="7" ht="20.25">
      <c r="A7" s="1" t="s">
        <v>101</v>
      </c>
    </row>
    <row r="8" ht="15">
      <c r="C8" s="61" t="s">
        <v>50</v>
      </c>
    </row>
    <row r="9" ht="14.25"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7">
        <v>10000000</v>
      </c>
      <c r="C13" s="56">
        <f>C14+C20+C25+C32</f>
        <v>42601000</v>
      </c>
    </row>
    <row r="14" spans="1:3" ht="30">
      <c r="A14" s="38" t="s">
        <v>1</v>
      </c>
      <c r="B14" s="10">
        <v>11000000</v>
      </c>
      <c r="C14" s="58">
        <f>C15+C16</f>
        <v>31194100</v>
      </c>
    </row>
    <row r="15" spans="1:3" ht="17.25" customHeight="1">
      <c r="A15" s="9" t="s">
        <v>49</v>
      </c>
      <c r="B15" s="10">
        <v>11010000</v>
      </c>
      <c r="C15" s="58">
        <v>30236600</v>
      </c>
    </row>
    <row r="16" spans="1:3" ht="18" customHeight="1">
      <c r="A16" s="9" t="s">
        <v>2</v>
      </c>
      <c r="B16" s="10">
        <v>11020000</v>
      </c>
      <c r="C16" s="58">
        <f>C17</f>
        <v>957500</v>
      </c>
    </row>
    <row r="17" spans="1:3" ht="30">
      <c r="A17" s="9" t="s">
        <v>51</v>
      </c>
      <c r="B17" s="10">
        <v>11020200</v>
      </c>
      <c r="C17" s="58">
        <v>957500</v>
      </c>
    </row>
    <row r="18" spans="1:3" ht="18" customHeight="1" hidden="1">
      <c r="A18" s="38" t="s">
        <v>3</v>
      </c>
      <c r="B18" s="10">
        <v>12000000</v>
      </c>
      <c r="C18" s="59" t="s">
        <v>37</v>
      </c>
    </row>
    <row r="19" spans="1:3" ht="30" hidden="1">
      <c r="A19" s="9" t="s">
        <v>4</v>
      </c>
      <c r="B19" s="10">
        <v>12020000</v>
      </c>
      <c r="C19" s="59" t="s">
        <v>37</v>
      </c>
    </row>
    <row r="20" spans="1:3" ht="17.25" customHeight="1">
      <c r="A20" s="38" t="s">
        <v>64</v>
      </c>
      <c r="B20" s="10">
        <v>13000000</v>
      </c>
      <c r="C20" s="58">
        <f>C21+C22+C24</f>
        <v>3419300</v>
      </c>
    </row>
    <row r="21" spans="1:3" ht="35.25" customHeight="1" hidden="1">
      <c r="A21" s="9" t="s">
        <v>65</v>
      </c>
      <c r="B21" s="10">
        <v>13010000</v>
      </c>
      <c r="C21" s="58"/>
    </row>
    <row r="22" spans="1:3" ht="18" customHeight="1">
      <c r="A22" s="39" t="s">
        <v>66</v>
      </c>
      <c r="B22" s="10">
        <v>13030000</v>
      </c>
      <c r="C22" s="58">
        <f>C23</f>
        <v>600000</v>
      </c>
    </row>
    <row r="23" spans="1:3" ht="18" customHeight="1">
      <c r="A23" s="9" t="s">
        <v>100</v>
      </c>
      <c r="B23" s="10">
        <v>13030200</v>
      </c>
      <c r="C23" s="58">
        <v>600000</v>
      </c>
    </row>
    <row r="24" spans="1:3" ht="18.75" customHeight="1">
      <c r="A24" s="9" t="s">
        <v>5</v>
      </c>
      <c r="B24" s="10">
        <v>13050000</v>
      </c>
      <c r="C24" s="58">
        <v>2819300</v>
      </c>
    </row>
    <row r="25" spans="1:3" ht="19.5" customHeight="1">
      <c r="A25" s="38" t="s">
        <v>6</v>
      </c>
      <c r="B25" s="10">
        <v>14000000</v>
      </c>
      <c r="C25" s="58">
        <f>C26+C30</f>
        <v>2778000</v>
      </c>
    </row>
    <row r="26" spans="1:3" ht="18.75" customHeight="1">
      <c r="A26" s="38" t="s">
        <v>67</v>
      </c>
      <c r="B26" s="10">
        <v>14060000</v>
      </c>
      <c r="C26" s="58">
        <f>SUM(C27:C29)</f>
        <v>100000</v>
      </c>
    </row>
    <row r="27" spans="1:3" ht="18.75" customHeight="1">
      <c r="A27" s="9" t="s">
        <v>7</v>
      </c>
      <c r="B27" s="10">
        <v>14060100</v>
      </c>
      <c r="C27" s="58">
        <v>15000</v>
      </c>
    </row>
    <row r="28" spans="1:3" ht="18.75" customHeight="1" hidden="1">
      <c r="A28" s="9" t="s">
        <v>8</v>
      </c>
      <c r="B28" s="10">
        <v>14060200</v>
      </c>
      <c r="C28" s="58"/>
    </row>
    <row r="29" spans="1:3" ht="18.75" customHeight="1">
      <c r="A29" s="9" t="s">
        <v>9</v>
      </c>
      <c r="B29" s="10">
        <v>14060300</v>
      </c>
      <c r="C29" s="58">
        <v>85000</v>
      </c>
    </row>
    <row r="30" spans="1:3" ht="21.75" customHeight="1">
      <c r="A30" s="9" t="s">
        <v>10</v>
      </c>
      <c r="B30" s="10">
        <v>14070000</v>
      </c>
      <c r="C30" s="58">
        <v>2678000</v>
      </c>
    </row>
    <row r="31" spans="1:3" ht="30" hidden="1">
      <c r="A31" s="9" t="s">
        <v>11</v>
      </c>
      <c r="B31" s="10">
        <v>14071500</v>
      </c>
      <c r="C31" s="59" t="s">
        <v>37</v>
      </c>
    </row>
    <row r="32" spans="1:3" ht="18" customHeight="1">
      <c r="A32" s="38" t="s">
        <v>47</v>
      </c>
      <c r="B32" s="10">
        <v>16000000</v>
      </c>
      <c r="C32" s="58">
        <f>SUM(C33:C35)</f>
        <v>5209600</v>
      </c>
    </row>
    <row r="33" spans="1:3" ht="21" customHeight="1">
      <c r="A33" s="9" t="s">
        <v>12</v>
      </c>
      <c r="B33" s="10">
        <v>16010000</v>
      </c>
      <c r="C33" s="58">
        <v>986900</v>
      </c>
    </row>
    <row r="34" spans="1:3" ht="15.75" customHeight="1" hidden="1">
      <c r="A34" s="9" t="s">
        <v>13</v>
      </c>
      <c r="B34" s="10">
        <v>16040000</v>
      </c>
      <c r="C34" s="58"/>
    </row>
    <row r="35" spans="1:3" ht="21" customHeight="1">
      <c r="A35" s="9" t="s">
        <v>14</v>
      </c>
      <c r="B35" s="10">
        <v>16050000</v>
      </c>
      <c r="C35" s="58">
        <v>4222700</v>
      </c>
    </row>
    <row r="36" spans="1:3" s="14" customFormat="1" ht="20.25" customHeight="1">
      <c r="A36" s="6" t="s">
        <v>15</v>
      </c>
      <c r="B36" s="7">
        <v>20000000</v>
      </c>
      <c r="C36" s="56">
        <f>C37+C42+C47+C50</f>
        <v>2009400</v>
      </c>
    </row>
    <row r="37" spans="1:3" ht="20.25" customHeight="1">
      <c r="A37" s="38" t="s">
        <v>16</v>
      </c>
      <c r="B37" s="10">
        <v>21000000</v>
      </c>
      <c r="C37" s="58">
        <f>C38+C41</f>
        <v>1591400</v>
      </c>
    </row>
    <row r="38" spans="1:3" ht="51.75" customHeight="1">
      <c r="A38" s="39" t="s">
        <v>61</v>
      </c>
      <c r="B38" s="10">
        <v>21010000</v>
      </c>
      <c r="C38" s="58">
        <f>C39</f>
        <v>1591400</v>
      </c>
    </row>
    <row r="39" spans="1:3" ht="54.75" customHeight="1">
      <c r="A39" s="9" t="s">
        <v>53</v>
      </c>
      <c r="B39" s="10">
        <v>21010300</v>
      </c>
      <c r="C39" s="58">
        <v>1591400</v>
      </c>
    </row>
    <row r="40" spans="1:3" ht="15.75" customHeight="1" hidden="1">
      <c r="A40" s="9" t="s">
        <v>17</v>
      </c>
      <c r="B40" s="10">
        <v>21030000</v>
      </c>
      <c r="C40" s="58"/>
    </row>
    <row r="41" spans="1:3" ht="33.75" customHeight="1" hidden="1">
      <c r="A41" s="9" t="s">
        <v>68</v>
      </c>
      <c r="B41" s="10">
        <v>21040000</v>
      </c>
      <c r="C41" s="58"/>
    </row>
    <row r="42" spans="1:3" ht="30">
      <c r="A42" s="38" t="s">
        <v>18</v>
      </c>
      <c r="B42" s="10">
        <v>22000000</v>
      </c>
      <c r="C42" s="58">
        <f>C43+C44+C46</f>
        <v>390000</v>
      </c>
    </row>
    <row r="43" spans="1:3" ht="15.75" customHeight="1" hidden="1">
      <c r="A43" s="9" t="s">
        <v>19</v>
      </c>
      <c r="B43" s="10">
        <v>22020000</v>
      </c>
      <c r="C43" s="58"/>
    </row>
    <row r="44" spans="1:3" ht="30" hidden="1">
      <c r="A44" s="9" t="s">
        <v>69</v>
      </c>
      <c r="B44" s="10">
        <v>22080000</v>
      </c>
      <c r="C44" s="58">
        <f>C45</f>
        <v>0</v>
      </c>
    </row>
    <row r="45" spans="1:3" ht="31.5" customHeight="1" hidden="1">
      <c r="A45" s="9" t="s">
        <v>52</v>
      </c>
      <c r="B45" s="10">
        <v>22080400</v>
      </c>
      <c r="C45" s="58"/>
    </row>
    <row r="46" spans="1:3" ht="18" customHeight="1">
      <c r="A46" s="9" t="s">
        <v>20</v>
      </c>
      <c r="B46" s="10">
        <v>22090000</v>
      </c>
      <c r="C46" s="58">
        <v>390000</v>
      </c>
    </row>
    <row r="47" spans="1:3" ht="21" customHeight="1">
      <c r="A47" s="38" t="s">
        <v>48</v>
      </c>
      <c r="B47" s="10">
        <v>23000000</v>
      </c>
      <c r="C47" s="58">
        <f>C48</f>
        <v>4000</v>
      </c>
    </row>
    <row r="48" spans="1:3" ht="19.5" customHeight="1">
      <c r="A48" s="9" t="s">
        <v>21</v>
      </c>
      <c r="B48" s="10">
        <v>23030000</v>
      </c>
      <c r="C48" s="58">
        <f>C49</f>
        <v>4000</v>
      </c>
    </row>
    <row r="49" spans="1:3" ht="18.75" customHeight="1">
      <c r="A49" s="9" t="s">
        <v>21</v>
      </c>
      <c r="B49" s="10">
        <v>23030300</v>
      </c>
      <c r="C49" s="58">
        <v>4000</v>
      </c>
    </row>
    <row r="50" spans="1:3" ht="18" customHeight="1">
      <c r="A50" s="38" t="s">
        <v>22</v>
      </c>
      <c r="B50" s="10">
        <v>24000000</v>
      </c>
      <c r="C50" s="58">
        <f>C51+C52</f>
        <v>24000</v>
      </c>
    </row>
    <row r="51" spans="1:3" ht="46.5" customHeight="1">
      <c r="A51" s="9" t="s">
        <v>23</v>
      </c>
      <c r="B51" s="10">
        <v>24030000</v>
      </c>
      <c r="C51" s="58">
        <v>4000</v>
      </c>
    </row>
    <row r="52" spans="1:3" ht="18" customHeight="1">
      <c r="A52" s="9" t="s">
        <v>24</v>
      </c>
      <c r="B52" s="10">
        <v>24060000</v>
      </c>
      <c r="C52" s="58">
        <f>C53</f>
        <v>20000</v>
      </c>
    </row>
    <row r="53" spans="1:3" ht="16.5" customHeight="1">
      <c r="A53" s="9" t="s">
        <v>24</v>
      </c>
      <c r="B53" s="10">
        <v>24060300</v>
      </c>
      <c r="C53" s="58">
        <v>20000</v>
      </c>
    </row>
    <row r="54" spans="1:3" ht="32.25" customHeight="1" hidden="1">
      <c r="A54" s="9" t="s">
        <v>39</v>
      </c>
      <c r="B54" s="11">
        <v>24061600</v>
      </c>
      <c r="C54" s="59" t="s">
        <v>37</v>
      </c>
    </row>
    <row r="55" spans="1:3" ht="18" customHeight="1" hidden="1">
      <c r="A55" s="9" t="s">
        <v>70</v>
      </c>
      <c r="B55" s="10">
        <v>24110000</v>
      </c>
      <c r="C55" s="60" t="s">
        <v>37</v>
      </c>
    </row>
    <row r="56" spans="1:3" ht="30" customHeight="1" hidden="1">
      <c r="A56" s="9" t="s">
        <v>25</v>
      </c>
      <c r="B56" s="11">
        <v>24110600</v>
      </c>
      <c r="C56" s="60" t="s">
        <v>37</v>
      </c>
    </row>
    <row r="57" spans="1:3" ht="18" customHeight="1" hidden="1">
      <c r="A57" s="38" t="s">
        <v>40</v>
      </c>
      <c r="B57" s="11">
        <v>25000000</v>
      </c>
      <c r="C57" s="59" t="s">
        <v>37</v>
      </c>
    </row>
    <row r="58" spans="1:3" ht="21.75" customHeight="1" hidden="1">
      <c r="A58" s="37" t="s">
        <v>41</v>
      </c>
      <c r="B58" s="11">
        <v>30000000</v>
      </c>
      <c r="C58" s="59" t="s">
        <v>37</v>
      </c>
    </row>
    <row r="59" spans="1:3" ht="18.75" customHeight="1" hidden="1">
      <c r="A59" s="38" t="s">
        <v>42</v>
      </c>
      <c r="B59" s="11">
        <v>31000000</v>
      </c>
      <c r="C59" s="59" t="s">
        <v>37</v>
      </c>
    </row>
    <row r="60" spans="1:3" ht="30" hidden="1">
      <c r="A60" s="9" t="s">
        <v>27</v>
      </c>
      <c r="B60" s="11">
        <v>31030000</v>
      </c>
      <c r="C60" s="59" t="s">
        <v>37</v>
      </c>
    </row>
    <row r="61" spans="1:3" ht="15" hidden="1">
      <c r="A61" s="38" t="s">
        <v>43</v>
      </c>
      <c r="B61" s="11">
        <v>33000000</v>
      </c>
      <c r="C61" s="59" t="s">
        <v>37</v>
      </c>
    </row>
    <row r="62" spans="1:3" ht="19.5" customHeight="1" hidden="1">
      <c r="A62" s="9" t="s">
        <v>26</v>
      </c>
      <c r="B62" s="11">
        <v>33010000</v>
      </c>
      <c r="C62" s="59" t="s">
        <v>37</v>
      </c>
    </row>
    <row r="63" spans="1:3" ht="16.5" customHeight="1" hidden="1">
      <c r="A63" s="37" t="s">
        <v>44</v>
      </c>
      <c r="B63" s="10">
        <v>50000000</v>
      </c>
      <c r="C63" s="59" t="s">
        <v>37</v>
      </c>
    </row>
    <row r="64" spans="1:3" ht="15" hidden="1">
      <c r="A64" s="9" t="s">
        <v>45</v>
      </c>
      <c r="B64" s="10">
        <v>50080000</v>
      </c>
      <c r="C64" s="59" t="s">
        <v>37</v>
      </c>
    </row>
    <row r="65" spans="1:3" ht="51.75" customHeight="1" hidden="1">
      <c r="A65" s="9" t="s">
        <v>46</v>
      </c>
      <c r="B65" s="10">
        <v>50110000</v>
      </c>
      <c r="C65" s="59" t="s">
        <v>37</v>
      </c>
    </row>
    <row r="66" spans="1:3" s="14" customFormat="1" ht="18" customHeight="1">
      <c r="A66" s="12" t="s">
        <v>28</v>
      </c>
      <c r="B66" s="13"/>
      <c r="C66" s="56">
        <f>C13+C36</f>
        <v>44610400</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54</v>
      </c>
      <c r="B71" s="17">
        <v>41020600</v>
      </c>
      <c r="C71" s="18"/>
    </row>
    <row r="72" spans="1:3" ht="122.25" customHeight="1" hidden="1">
      <c r="A72" s="19" t="s">
        <v>62</v>
      </c>
      <c r="B72" s="20">
        <v>41020700</v>
      </c>
      <c r="C72" s="15"/>
    </row>
    <row r="73" spans="1:3" ht="21" customHeight="1" hidden="1">
      <c r="A73" s="21" t="s">
        <v>72</v>
      </c>
      <c r="B73" s="17">
        <v>41020900</v>
      </c>
      <c r="C73" s="15"/>
    </row>
    <row r="74" spans="1:3" ht="60.75" customHeight="1" hidden="1">
      <c r="A74" s="19" t="s">
        <v>60</v>
      </c>
      <c r="B74" s="20">
        <v>41021300</v>
      </c>
      <c r="C74" s="15"/>
    </row>
    <row r="75" spans="1:3" ht="18.75" customHeight="1" hidden="1">
      <c r="A75" s="43" t="s">
        <v>33</v>
      </c>
      <c r="B75" s="41">
        <v>41030000</v>
      </c>
      <c r="C75" s="8">
        <f>SUM(C76:C98)</f>
        <v>0</v>
      </c>
    </row>
    <row r="76" spans="1:3" ht="42.75" hidden="1">
      <c r="A76" s="22" t="s">
        <v>75</v>
      </c>
      <c r="B76" s="23">
        <v>41027400</v>
      </c>
      <c r="C76" s="24"/>
    </row>
    <row r="77" spans="1:3" ht="33.75" customHeight="1" hidden="1">
      <c r="A77" s="19" t="s">
        <v>73</v>
      </c>
      <c r="B77" s="20">
        <v>41030300</v>
      </c>
      <c r="C77" s="25"/>
    </row>
    <row r="78" spans="1:3" ht="30.75" customHeight="1" hidden="1">
      <c r="A78" s="19" t="s">
        <v>57</v>
      </c>
      <c r="B78" s="20">
        <v>41030500</v>
      </c>
      <c r="C78" s="44" t="s">
        <v>37</v>
      </c>
    </row>
    <row r="79" spans="1:3" ht="60" customHeight="1" hidden="1">
      <c r="A79" s="19" t="s">
        <v>86</v>
      </c>
      <c r="B79" s="20">
        <v>41030600</v>
      </c>
      <c r="C79" s="45"/>
    </row>
    <row r="80" spans="1:3" ht="122.25" customHeight="1" hidden="1">
      <c r="A80" s="19" t="s">
        <v>87</v>
      </c>
      <c r="B80" s="20">
        <v>41030700</v>
      </c>
      <c r="C80" s="15"/>
    </row>
    <row r="81" spans="1:3" ht="73.5" customHeight="1" hidden="1">
      <c r="A81" s="19" t="s">
        <v>88</v>
      </c>
      <c r="B81" s="20">
        <v>41030800</v>
      </c>
      <c r="C81" s="15"/>
    </row>
    <row r="82" spans="1:3" ht="98.25" customHeight="1" hidden="1" thickBot="1">
      <c r="A82" s="19" t="s">
        <v>89</v>
      </c>
      <c r="B82" s="20">
        <v>41030900</v>
      </c>
      <c r="C82" s="15"/>
    </row>
    <row r="83" spans="1:3" ht="61.5" customHeight="1" hidden="1">
      <c r="A83" s="19" t="s">
        <v>90</v>
      </c>
      <c r="B83" s="23">
        <v>41031000</v>
      </c>
      <c r="C83" s="26"/>
    </row>
    <row r="84" spans="1:3" ht="57" hidden="1">
      <c r="A84" s="19" t="s">
        <v>80</v>
      </c>
      <c r="B84" s="23">
        <v>41031300</v>
      </c>
      <c r="C84" s="26"/>
    </row>
    <row r="85" spans="1:3" ht="60" customHeight="1" hidden="1">
      <c r="A85" s="22" t="s">
        <v>91</v>
      </c>
      <c r="B85" s="23">
        <v>41031900</v>
      </c>
      <c r="C85" s="46" t="s">
        <v>37</v>
      </c>
    </row>
    <row r="86" spans="1:3" ht="151.5" customHeight="1" hidden="1">
      <c r="A86" s="22" t="s">
        <v>74</v>
      </c>
      <c r="B86" s="23">
        <v>41032200</v>
      </c>
      <c r="C86" s="15"/>
    </row>
    <row r="87" spans="1:3" ht="87.75" customHeight="1" hidden="1">
      <c r="A87" s="22" t="s">
        <v>59</v>
      </c>
      <c r="B87" s="23">
        <v>41032300</v>
      </c>
      <c r="C87" s="15"/>
    </row>
    <row r="88" spans="1:3" ht="42.75" hidden="1">
      <c r="A88" s="19" t="s">
        <v>82</v>
      </c>
      <c r="B88" s="27">
        <v>41032700</v>
      </c>
      <c r="C88" s="28"/>
    </row>
    <row r="89" spans="1:3" ht="28.5" hidden="1">
      <c r="A89" s="22" t="s">
        <v>78</v>
      </c>
      <c r="B89" s="23">
        <v>41032800</v>
      </c>
      <c r="C89" s="44" t="s">
        <v>37</v>
      </c>
    </row>
    <row r="90" spans="1:3" ht="30.75" customHeight="1" hidden="1">
      <c r="A90" s="22" t="s">
        <v>63</v>
      </c>
      <c r="B90" s="23">
        <v>41033800</v>
      </c>
      <c r="C90" s="46"/>
    </row>
    <row r="91" spans="1:3" ht="42.75" hidden="1">
      <c r="A91" s="22" t="s">
        <v>56</v>
      </c>
      <c r="B91" s="23">
        <v>41034900</v>
      </c>
      <c r="C91" s="46" t="s">
        <v>37</v>
      </c>
    </row>
    <row r="92" spans="1:3" ht="20.25" customHeight="1" hidden="1">
      <c r="A92" s="22" t="s">
        <v>55</v>
      </c>
      <c r="B92" s="23">
        <v>41035000</v>
      </c>
      <c r="C92" s="15"/>
    </row>
    <row r="93" spans="1:3" ht="42.75" hidden="1">
      <c r="A93" s="22" t="s">
        <v>76</v>
      </c>
      <c r="B93" s="23">
        <v>41036000</v>
      </c>
      <c r="C93" s="24"/>
    </row>
    <row r="94" spans="1:3" ht="57" hidden="1">
      <c r="A94" s="22" t="s">
        <v>58</v>
      </c>
      <c r="B94" s="23">
        <v>41036800</v>
      </c>
      <c r="C94" s="24"/>
    </row>
    <row r="95" spans="1:3" ht="42.75" hidden="1">
      <c r="A95" s="22" t="s">
        <v>83</v>
      </c>
      <c r="B95" s="23">
        <v>41037000</v>
      </c>
      <c r="C95" s="24"/>
    </row>
    <row r="96" spans="1:3" ht="28.5" hidden="1">
      <c r="A96" s="22" t="s">
        <v>84</v>
      </c>
      <c r="B96" s="23">
        <v>41037100</v>
      </c>
      <c r="C96" s="25"/>
    </row>
    <row r="97" spans="1:3" ht="35.25" customHeight="1" hidden="1" thickBot="1">
      <c r="A97" s="19" t="s">
        <v>81</v>
      </c>
      <c r="B97" s="27">
        <v>41037800</v>
      </c>
      <c r="C97" s="26"/>
    </row>
    <row r="98" spans="1:3" ht="61.5" customHeight="1" hidden="1">
      <c r="A98" s="22" t="s">
        <v>85</v>
      </c>
      <c r="B98" s="23">
        <v>41037900</v>
      </c>
      <c r="C98" s="24"/>
    </row>
    <row r="99" spans="1:3" ht="42.75" hidden="1">
      <c r="A99" s="22" t="s">
        <v>77</v>
      </c>
      <c r="B99" s="23">
        <v>41038000</v>
      </c>
      <c r="C99" s="24"/>
    </row>
    <row r="100" spans="1:3" ht="103.5" customHeight="1" hidden="1" thickBot="1">
      <c r="A100" s="22" t="s">
        <v>79</v>
      </c>
      <c r="B100" s="23"/>
      <c r="C100" s="44" t="s">
        <v>37</v>
      </c>
    </row>
    <row r="101" spans="1:3" ht="20.25" customHeight="1" hidden="1" thickBot="1">
      <c r="A101" s="47" t="s">
        <v>28</v>
      </c>
      <c r="B101" s="48"/>
      <c r="C101" s="49">
        <f>C66+C67</f>
        <v>44610400</v>
      </c>
    </row>
    <row r="102" spans="1:3" ht="32.25" customHeight="1" hidden="1" thickBot="1">
      <c r="A102" s="16" t="s">
        <v>34</v>
      </c>
      <c r="B102" s="29">
        <v>43010000</v>
      </c>
      <c r="C102" s="44"/>
    </row>
    <row r="103" spans="1:5" ht="19.5" customHeight="1" hidden="1" thickBot="1">
      <c r="A103" s="50" t="s">
        <v>38</v>
      </c>
      <c r="B103" s="51"/>
      <c r="C103" s="52">
        <f>C102+C101</f>
        <v>44610400</v>
      </c>
      <c r="D103" s="53"/>
      <c r="E103" s="53"/>
    </row>
    <row r="104" ht="28.5" customHeight="1">
      <c r="C104" s="30"/>
    </row>
    <row r="105" ht="12.75" hidden="1"/>
    <row r="106" spans="1:3" ht="33.75" customHeight="1">
      <c r="A106" s="31" t="s">
        <v>95</v>
      </c>
      <c r="B106" s="31"/>
      <c r="C106" s="31"/>
    </row>
    <row r="107" spans="1:3" ht="19.5" customHeight="1">
      <c r="A107" s="31" t="s">
        <v>96</v>
      </c>
      <c r="B107" s="31"/>
      <c r="C107" s="31"/>
    </row>
    <row r="108" spans="1:3" ht="18">
      <c r="A108" s="31" t="s">
        <v>97</v>
      </c>
      <c r="B108" s="31"/>
      <c r="C108" s="34" t="s">
        <v>98</v>
      </c>
    </row>
    <row r="109" ht="12.75"/>
    <row r="116" ht="12.75">
      <c r="C116"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3.xml><?xml version="1.0" encoding="utf-8"?>
<worksheet xmlns="http://schemas.openxmlformats.org/spreadsheetml/2006/main" xmlns:r="http://schemas.openxmlformats.org/officeDocument/2006/relationships">
  <dimension ref="A1:E116"/>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104</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102</v>
      </c>
      <c r="C6" s="36"/>
    </row>
    <row r="7" ht="20.25">
      <c r="A7" s="1" t="s">
        <v>103</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15674700</v>
      </c>
    </row>
    <row r="14" spans="1:3" ht="30">
      <c r="A14" s="38" t="s">
        <v>1</v>
      </c>
      <c r="B14" s="57">
        <v>11000000</v>
      </c>
      <c r="C14" s="58">
        <f>C15+C16</f>
        <v>9890300</v>
      </c>
    </row>
    <row r="15" spans="1:3" ht="17.25" customHeight="1">
      <c r="A15" s="9" t="s">
        <v>49</v>
      </c>
      <c r="B15" s="57">
        <v>11010000</v>
      </c>
      <c r="C15" s="58">
        <v>9780300</v>
      </c>
    </row>
    <row r="16" spans="1:3" ht="18" customHeight="1">
      <c r="A16" s="9" t="s">
        <v>2</v>
      </c>
      <c r="B16" s="57">
        <v>11020000</v>
      </c>
      <c r="C16" s="58">
        <f>C17</f>
        <v>110000</v>
      </c>
    </row>
    <row r="17" spans="1:3" ht="30">
      <c r="A17" s="9" t="s">
        <v>51</v>
      </c>
      <c r="B17" s="57">
        <v>11020200</v>
      </c>
      <c r="C17" s="58">
        <v>110000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1053200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1053200</v>
      </c>
    </row>
    <row r="25" spans="1:3" ht="19.5" customHeight="1">
      <c r="A25" s="38" t="s">
        <v>6</v>
      </c>
      <c r="B25" s="57">
        <v>14000000</v>
      </c>
      <c r="C25" s="58">
        <f>C26+C30</f>
        <v>1516000</v>
      </c>
    </row>
    <row r="26" spans="1:3" ht="18.75" customHeight="1">
      <c r="A26" s="38" t="s">
        <v>67</v>
      </c>
      <c r="B26" s="57">
        <v>14060000</v>
      </c>
      <c r="C26" s="58">
        <f>SUM(C27:C29)</f>
        <v>50000</v>
      </c>
    </row>
    <row r="27" spans="1:3" ht="18.75" customHeight="1">
      <c r="A27" s="9" t="s">
        <v>7</v>
      </c>
      <c r="B27" s="57">
        <v>14060100</v>
      </c>
      <c r="C27" s="58">
        <v>5000</v>
      </c>
    </row>
    <row r="28" spans="1:3" ht="18.75" customHeight="1" hidden="1">
      <c r="A28" s="9" t="s">
        <v>8</v>
      </c>
      <c r="B28" s="57">
        <v>14060200</v>
      </c>
      <c r="C28" s="58"/>
    </row>
    <row r="29" spans="1:3" ht="18.75" customHeight="1">
      <c r="A29" s="9" t="s">
        <v>9</v>
      </c>
      <c r="B29" s="57">
        <v>14060300</v>
      </c>
      <c r="C29" s="58">
        <v>45000</v>
      </c>
    </row>
    <row r="30" spans="1:3" ht="21.75" customHeight="1">
      <c r="A30" s="9" t="s">
        <v>10</v>
      </c>
      <c r="B30" s="57">
        <v>14070000</v>
      </c>
      <c r="C30" s="58">
        <v>1466000</v>
      </c>
    </row>
    <row r="31" spans="1:3" ht="30" hidden="1">
      <c r="A31" s="9" t="s">
        <v>11</v>
      </c>
      <c r="B31" s="57">
        <v>14071500</v>
      </c>
      <c r="C31" s="59" t="s">
        <v>37</v>
      </c>
    </row>
    <row r="32" spans="1:3" ht="18" customHeight="1">
      <c r="A32" s="38" t="s">
        <v>47</v>
      </c>
      <c r="B32" s="57">
        <v>16000000</v>
      </c>
      <c r="C32" s="58">
        <f>SUM(C33:C35)</f>
        <v>3215200</v>
      </c>
    </row>
    <row r="33" spans="1:3" ht="21" customHeight="1">
      <c r="A33" s="9" t="s">
        <v>12</v>
      </c>
      <c r="B33" s="57">
        <v>16010000</v>
      </c>
      <c r="C33" s="58">
        <v>892400</v>
      </c>
    </row>
    <row r="34" spans="1:3" ht="15.75" customHeight="1" hidden="1">
      <c r="A34" s="9" t="s">
        <v>13</v>
      </c>
      <c r="B34" s="57">
        <v>16040000</v>
      </c>
      <c r="C34" s="58"/>
    </row>
    <row r="35" spans="1:3" ht="21" customHeight="1">
      <c r="A35" s="9" t="s">
        <v>14</v>
      </c>
      <c r="B35" s="57">
        <v>16050000</v>
      </c>
      <c r="C35" s="58">
        <v>2322800</v>
      </c>
    </row>
    <row r="36" spans="1:3" s="14" customFormat="1" ht="20.25" customHeight="1">
      <c r="A36" s="6" t="s">
        <v>15</v>
      </c>
      <c r="B36" s="55">
        <v>20000000</v>
      </c>
      <c r="C36" s="56">
        <f>C37+C42+C47+C50</f>
        <v>335700</v>
      </c>
    </row>
    <row r="37" spans="1:3" ht="20.25" customHeight="1" hidden="1">
      <c r="A37" s="38" t="s">
        <v>16</v>
      </c>
      <c r="B37" s="57">
        <v>21000000</v>
      </c>
      <c r="C37" s="58">
        <f>C38+C41</f>
        <v>0</v>
      </c>
    </row>
    <row r="38" spans="1:3" ht="51.75" customHeight="1" hidden="1">
      <c r="A38" s="39" t="s">
        <v>61</v>
      </c>
      <c r="B38" s="57">
        <v>21010000</v>
      </c>
      <c r="C38" s="58">
        <f>C39</f>
        <v>0</v>
      </c>
    </row>
    <row r="39" spans="1:3" ht="54.75" customHeight="1" hidden="1">
      <c r="A39" s="9" t="s">
        <v>53</v>
      </c>
      <c r="B39" s="57">
        <v>21010300</v>
      </c>
      <c r="C39" s="58"/>
    </row>
    <row r="40" spans="1:3" ht="15.75" customHeight="1" hidden="1">
      <c r="A40" s="9" t="s">
        <v>17</v>
      </c>
      <c r="B40" s="57">
        <v>21030000</v>
      </c>
      <c r="C40" s="58"/>
    </row>
    <row r="41" spans="1:3" ht="33.75" customHeight="1" hidden="1">
      <c r="A41" s="9" t="s">
        <v>68</v>
      </c>
      <c r="B41" s="57">
        <v>21040000</v>
      </c>
      <c r="C41" s="58"/>
    </row>
    <row r="42" spans="1:3" ht="30">
      <c r="A42" s="38" t="s">
        <v>18</v>
      </c>
      <c r="B42" s="57">
        <v>22000000</v>
      </c>
      <c r="C42" s="58">
        <f>C43+C44+C46</f>
        <v>270000</v>
      </c>
    </row>
    <row r="43" spans="1:3" ht="15.75" customHeight="1" hidden="1">
      <c r="A43" s="9" t="s">
        <v>19</v>
      </c>
      <c r="B43" s="57">
        <v>22020000</v>
      </c>
      <c r="C43" s="58"/>
    </row>
    <row r="44" spans="1:3" ht="30" hidden="1">
      <c r="A44" s="9" t="s">
        <v>69</v>
      </c>
      <c r="B44" s="57">
        <v>22080000</v>
      </c>
      <c r="C44" s="58">
        <f>C45</f>
        <v>0</v>
      </c>
    </row>
    <row r="45" spans="1:3" ht="31.5" customHeight="1" hidden="1">
      <c r="A45" s="9" t="s">
        <v>52</v>
      </c>
      <c r="B45" s="57">
        <v>22080400</v>
      </c>
      <c r="C45" s="58"/>
    </row>
    <row r="46" spans="1:3" ht="18" customHeight="1">
      <c r="A46" s="9" t="s">
        <v>20</v>
      </c>
      <c r="B46" s="57">
        <v>22090000</v>
      </c>
      <c r="C46" s="58">
        <v>270000</v>
      </c>
    </row>
    <row r="47" spans="1:3" ht="21" customHeight="1">
      <c r="A47" s="38" t="s">
        <v>48</v>
      </c>
      <c r="B47" s="57">
        <v>23000000</v>
      </c>
      <c r="C47" s="58">
        <f>C48</f>
        <v>54000</v>
      </c>
    </row>
    <row r="48" spans="1:3" ht="19.5" customHeight="1">
      <c r="A48" s="9" t="s">
        <v>21</v>
      </c>
      <c r="B48" s="57">
        <v>23030000</v>
      </c>
      <c r="C48" s="58">
        <f>C49</f>
        <v>54000</v>
      </c>
    </row>
    <row r="49" spans="1:3" ht="18.75" customHeight="1">
      <c r="A49" s="9" t="s">
        <v>21</v>
      </c>
      <c r="B49" s="57">
        <v>23030300</v>
      </c>
      <c r="C49" s="58">
        <v>54000</v>
      </c>
    </row>
    <row r="50" spans="1:3" ht="18" customHeight="1">
      <c r="A50" s="38" t="s">
        <v>22</v>
      </c>
      <c r="B50" s="57">
        <v>24000000</v>
      </c>
      <c r="C50" s="58">
        <f>C51+C52</f>
        <v>11700</v>
      </c>
    </row>
    <row r="51" spans="1:3" ht="46.5" customHeight="1">
      <c r="A51" s="9" t="s">
        <v>23</v>
      </c>
      <c r="B51" s="57">
        <v>24030000</v>
      </c>
      <c r="C51" s="58">
        <v>5000</v>
      </c>
    </row>
    <row r="52" spans="1:3" ht="18" customHeight="1">
      <c r="A52" s="9" t="s">
        <v>24</v>
      </c>
      <c r="B52" s="57">
        <v>24060000</v>
      </c>
      <c r="C52" s="58">
        <f>C53</f>
        <v>6700</v>
      </c>
    </row>
    <row r="53" spans="1:3" ht="16.5" customHeight="1">
      <c r="A53" s="9" t="s">
        <v>24</v>
      </c>
      <c r="B53" s="57">
        <v>24060300</v>
      </c>
      <c r="C53" s="58">
        <v>6700</v>
      </c>
    </row>
    <row r="54" spans="1:3" ht="32.25" customHeight="1" hidden="1">
      <c r="A54" s="9" t="s">
        <v>39</v>
      </c>
      <c r="B54" s="38">
        <v>24061600</v>
      </c>
      <c r="C54" s="59" t="s">
        <v>37</v>
      </c>
    </row>
    <row r="55" spans="1:3" ht="18" customHeight="1" hidden="1">
      <c r="A55" s="9" t="s">
        <v>70</v>
      </c>
      <c r="B55" s="57">
        <v>24110000</v>
      </c>
      <c r="C55" s="60" t="s">
        <v>37</v>
      </c>
    </row>
    <row r="56" spans="1:3" ht="30" customHeight="1" hidden="1">
      <c r="A56" s="9" t="s">
        <v>25</v>
      </c>
      <c r="B56" s="38">
        <v>24110600</v>
      </c>
      <c r="C56" s="60" t="s">
        <v>37</v>
      </c>
    </row>
    <row r="57" spans="1:3" ht="18" customHeight="1" hidden="1">
      <c r="A57" s="38" t="s">
        <v>40</v>
      </c>
      <c r="B57" s="38">
        <v>25000000</v>
      </c>
      <c r="C57" s="59" t="s">
        <v>37</v>
      </c>
    </row>
    <row r="58" spans="1:3" ht="21.75" customHeight="1" hidden="1">
      <c r="A58" s="37" t="s">
        <v>41</v>
      </c>
      <c r="B58" s="38">
        <v>30000000</v>
      </c>
      <c r="C58" s="59" t="s">
        <v>37</v>
      </c>
    </row>
    <row r="59" spans="1:3" ht="18.75" customHeight="1" hidden="1">
      <c r="A59" s="38" t="s">
        <v>42</v>
      </c>
      <c r="B59" s="38">
        <v>31000000</v>
      </c>
      <c r="C59" s="59" t="s">
        <v>37</v>
      </c>
    </row>
    <row r="60" spans="1:3" ht="30" hidden="1">
      <c r="A60" s="9" t="s">
        <v>27</v>
      </c>
      <c r="B60" s="38">
        <v>31030000</v>
      </c>
      <c r="C60" s="59" t="s">
        <v>37</v>
      </c>
    </row>
    <row r="61" spans="1:3" ht="15" hidden="1">
      <c r="A61" s="38" t="s">
        <v>43</v>
      </c>
      <c r="B61" s="38">
        <v>33000000</v>
      </c>
      <c r="C61" s="59" t="s">
        <v>37</v>
      </c>
    </row>
    <row r="62" spans="1:3" ht="19.5" customHeight="1" hidden="1">
      <c r="A62" s="9" t="s">
        <v>26</v>
      </c>
      <c r="B62" s="38">
        <v>33010000</v>
      </c>
      <c r="C62" s="59" t="s">
        <v>37</v>
      </c>
    </row>
    <row r="63" spans="1:3" ht="16.5" customHeight="1" hidden="1">
      <c r="A63" s="37" t="s">
        <v>44</v>
      </c>
      <c r="B63" s="57">
        <v>50000000</v>
      </c>
      <c r="C63" s="59" t="s">
        <v>37</v>
      </c>
    </row>
    <row r="64" spans="1:3" ht="15" hidden="1">
      <c r="A64" s="9" t="s">
        <v>45</v>
      </c>
      <c r="B64" s="57">
        <v>50080000</v>
      </c>
      <c r="C64" s="59" t="s">
        <v>37</v>
      </c>
    </row>
    <row r="65" spans="1:3" ht="51.75" customHeight="1" hidden="1">
      <c r="A65" s="9" t="s">
        <v>46</v>
      </c>
      <c r="B65" s="57">
        <v>50110000</v>
      </c>
      <c r="C65" s="59" t="s">
        <v>37</v>
      </c>
    </row>
    <row r="66" spans="1:3" s="14" customFormat="1" ht="18" customHeight="1">
      <c r="A66" s="12" t="s">
        <v>28</v>
      </c>
      <c r="B66" s="12"/>
      <c r="C66" s="56">
        <f>C13+C36</f>
        <v>16010400</v>
      </c>
    </row>
    <row r="67" spans="1:3" ht="17.25" customHeight="1" hidden="1">
      <c r="A67" s="40" t="s">
        <v>29</v>
      </c>
      <c r="B67" s="41">
        <v>40000000</v>
      </c>
      <c r="C67" s="15">
        <f>C68</f>
        <v>0</v>
      </c>
    </row>
    <row r="68" spans="1:3" ht="19.5" customHeight="1" hidden="1">
      <c r="A68" s="42" t="s">
        <v>30</v>
      </c>
      <c r="B68" s="41">
        <v>41000000</v>
      </c>
      <c r="C68" s="15">
        <f>C69+C70+C75</f>
        <v>0</v>
      </c>
    </row>
    <row r="69" spans="1:3" ht="3" customHeight="1" hidden="1">
      <c r="A69" s="43" t="s">
        <v>31</v>
      </c>
      <c r="B69" s="41">
        <v>41010000</v>
      </c>
      <c r="C69" s="15"/>
    </row>
    <row r="70" spans="1:3" ht="19.5" customHeight="1" hidden="1">
      <c r="A70" s="43" t="s">
        <v>32</v>
      </c>
      <c r="B70" s="41">
        <v>41020000</v>
      </c>
      <c r="C70" s="15">
        <f>SUM(C71:C74)</f>
        <v>0</v>
      </c>
    </row>
    <row r="71" spans="1:3" ht="48" customHeight="1" hidden="1">
      <c r="A71" s="16" t="s">
        <v>54</v>
      </c>
      <c r="B71" s="17">
        <v>41020600</v>
      </c>
      <c r="C71" s="18"/>
    </row>
    <row r="72" spans="1:3" ht="122.25" customHeight="1" hidden="1">
      <c r="A72" s="19" t="s">
        <v>62</v>
      </c>
      <c r="B72" s="20">
        <v>41020700</v>
      </c>
      <c r="C72" s="15"/>
    </row>
    <row r="73" spans="1:3" ht="21" customHeight="1" hidden="1">
      <c r="A73" s="21" t="s">
        <v>72</v>
      </c>
      <c r="B73" s="17">
        <v>41020900</v>
      </c>
      <c r="C73" s="15"/>
    </row>
    <row r="74" spans="1:3" ht="60.75" customHeight="1" hidden="1">
      <c r="A74" s="19" t="s">
        <v>60</v>
      </c>
      <c r="B74" s="20">
        <v>41021300</v>
      </c>
      <c r="C74" s="15"/>
    </row>
    <row r="75" spans="1:3" ht="18.75" customHeight="1" hidden="1">
      <c r="A75" s="43" t="s">
        <v>33</v>
      </c>
      <c r="B75" s="41">
        <v>41030000</v>
      </c>
      <c r="C75" s="8">
        <f>SUM(C76:C98)</f>
        <v>0</v>
      </c>
    </row>
    <row r="76" spans="1:3" ht="42.75" hidden="1">
      <c r="A76" s="22" t="s">
        <v>75</v>
      </c>
      <c r="B76" s="23">
        <v>41027400</v>
      </c>
      <c r="C76" s="24"/>
    </row>
    <row r="77" spans="1:3" ht="33.75" customHeight="1" hidden="1">
      <c r="A77" s="19" t="s">
        <v>73</v>
      </c>
      <c r="B77" s="20">
        <v>41030300</v>
      </c>
      <c r="C77" s="25"/>
    </row>
    <row r="78" spans="1:3" ht="30.75" customHeight="1" hidden="1">
      <c r="A78" s="19" t="s">
        <v>57</v>
      </c>
      <c r="B78" s="20">
        <v>41030500</v>
      </c>
      <c r="C78" s="44" t="s">
        <v>37</v>
      </c>
    </row>
    <row r="79" spans="1:3" ht="60" customHeight="1" hidden="1">
      <c r="A79" s="19" t="s">
        <v>86</v>
      </c>
      <c r="B79" s="20">
        <v>41030600</v>
      </c>
      <c r="C79" s="45"/>
    </row>
    <row r="80" spans="1:3" ht="122.25" customHeight="1" hidden="1">
      <c r="A80" s="19" t="s">
        <v>87</v>
      </c>
      <c r="B80" s="20">
        <v>41030700</v>
      </c>
      <c r="C80" s="15"/>
    </row>
    <row r="81" spans="1:3" ht="73.5" customHeight="1" hidden="1">
      <c r="A81" s="19" t="s">
        <v>88</v>
      </c>
      <c r="B81" s="20">
        <v>41030800</v>
      </c>
      <c r="C81" s="15"/>
    </row>
    <row r="82" spans="1:3" ht="98.25" customHeight="1" hidden="1" thickBot="1">
      <c r="A82" s="19" t="s">
        <v>89</v>
      </c>
      <c r="B82" s="20">
        <v>41030900</v>
      </c>
      <c r="C82" s="15"/>
    </row>
    <row r="83" spans="1:3" ht="61.5" customHeight="1" hidden="1">
      <c r="A83" s="19" t="s">
        <v>90</v>
      </c>
      <c r="B83" s="23">
        <v>41031000</v>
      </c>
      <c r="C83" s="26"/>
    </row>
    <row r="84" spans="1:3" ht="57" hidden="1">
      <c r="A84" s="19" t="s">
        <v>80</v>
      </c>
      <c r="B84" s="23">
        <v>41031300</v>
      </c>
      <c r="C84" s="26"/>
    </row>
    <row r="85" spans="1:3" ht="60" customHeight="1" hidden="1">
      <c r="A85" s="22" t="s">
        <v>91</v>
      </c>
      <c r="B85" s="23">
        <v>41031900</v>
      </c>
      <c r="C85" s="46" t="s">
        <v>37</v>
      </c>
    </row>
    <row r="86" spans="1:3" ht="151.5" customHeight="1" hidden="1">
      <c r="A86" s="22" t="s">
        <v>74</v>
      </c>
      <c r="B86" s="23">
        <v>41032200</v>
      </c>
      <c r="C86" s="15"/>
    </row>
    <row r="87" spans="1:3" ht="87.75" customHeight="1" hidden="1">
      <c r="A87" s="22" t="s">
        <v>59</v>
      </c>
      <c r="B87" s="23">
        <v>41032300</v>
      </c>
      <c r="C87" s="15"/>
    </row>
    <row r="88" spans="1:3" ht="42.75" hidden="1">
      <c r="A88" s="19" t="s">
        <v>82</v>
      </c>
      <c r="B88" s="27">
        <v>41032700</v>
      </c>
      <c r="C88" s="28"/>
    </row>
    <row r="89" spans="1:3" ht="28.5" hidden="1">
      <c r="A89" s="22" t="s">
        <v>78</v>
      </c>
      <c r="B89" s="23">
        <v>41032800</v>
      </c>
      <c r="C89" s="44" t="s">
        <v>37</v>
      </c>
    </row>
    <row r="90" spans="1:3" ht="30.75" customHeight="1" hidden="1">
      <c r="A90" s="22" t="s">
        <v>63</v>
      </c>
      <c r="B90" s="23">
        <v>41033800</v>
      </c>
      <c r="C90" s="46"/>
    </row>
    <row r="91" spans="1:3" ht="42.75" hidden="1">
      <c r="A91" s="22" t="s">
        <v>56</v>
      </c>
      <c r="B91" s="23">
        <v>41034900</v>
      </c>
      <c r="C91" s="46" t="s">
        <v>37</v>
      </c>
    </row>
    <row r="92" spans="1:3" ht="20.25" customHeight="1" hidden="1">
      <c r="A92" s="22" t="s">
        <v>55</v>
      </c>
      <c r="B92" s="23">
        <v>41035000</v>
      </c>
      <c r="C92" s="15"/>
    </row>
    <row r="93" spans="1:3" ht="42.75" hidden="1">
      <c r="A93" s="22" t="s">
        <v>76</v>
      </c>
      <c r="B93" s="23">
        <v>41036000</v>
      </c>
      <c r="C93" s="24"/>
    </row>
    <row r="94" spans="1:3" ht="57" hidden="1">
      <c r="A94" s="22" t="s">
        <v>58</v>
      </c>
      <c r="B94" s="23">
        <v>41036800</v>
      </c>
      <c r="C94" s="24"/>
    </row>
    <row r="95" spans="1:3" ht="42.75" hidden="1">
      <c r="A95" s="22" t="s">
        <v>83</v>
      </c>
      <c r="B95" s="23">
        <v>41037000</v>
      </c>
      <c r="C95" s="24"/>
    </row>
    <row r="96" spans="1:3" ht="28.5" hidden="1">
      <c r="A96" s="22" t="s">
        <v>84</v>
      </c>
      <c r="B96" s="23">
        <v>41037100</v>
      </c>
      <c r="C96" s="25"/>
    </row>
    <row r="97" spans="1:3" ht="35.25" customHeight="1" hidden="1" thickBot="1">
      <c r="A97" s="19" t="s">
        <v>81</v>
      </c>
      <c r="B97" s="27">
        <v>41037800</v>
      </c>
      <c r="C97" s="26"/>
    </row>
    <row r="98" spans="1:3" ht="61.5" customHeight="1" hidden="1">
      <c r="A98" s="22" t="s">
        <v>85</v>
      </c>
      <c r="B98" s="23">
        <v>41037900</v>
      </c>
      <c r="C98" s="24"/>
    </row>
    <row r="99" spans="1:3" ht="42.75" hidden="1">
      <c r="A99" s="22" t="s">
        <v>77</v>
      </c>
      <c r="B99" s="23">
        <v>41038000</v>
      </c>
      <c r="C99" s="24"/>
    </row>
    <row r="100" spans="1:3" ht="103.5" customHeight="1" hidden="1" thickBot="1">
      <c r="A100" s="22" t="s">
        <v>79</v>
      </c>
      <c r="B100" s="23"/>
      <c r="C100" s="44" t="s">
        <v>37</v>
      </c>
    </row>
    <row r="101" spans="1:3" ht="20.25" customHeight="1" hidden="1" thickBot="1">
      <c r="A101" s="47" t="s">
        <v>28</v>
      </c>
      <c r="B101" s="48"/>
      <c r="C101" s="49">
        <f>C66+C67</f>
        <v>16010400</v>
      </c>
    </row>
    <row r="102" spans="1:3" ht="32.25" customHeight="1" hidden="1" thickBot="1">
      <c r="A102" s="16" t="s">
        <v>34</v>
      </c>
      <c r="B102" s="29">
        <v>43010000</v>
      </c>
      <c r="C102" s="44"/>
    </row>
    <row r="103" spans="1:5" ht="19.5" customHeight="1" hidden="1" thickBot="1">
      <c r="A103" s="50" t="s">
        <v>38</v>
      </c>
      <c r="B103" s="51"/>
      <c r="C103" s="52">
        <f>C102+C101</f>
        <v>16010400</v>
      </c>
      <c r="D103" s="53"/>
      <c r="E103" s="53"/>
    </row>
    <row r="104" ht="32.25" customHeight="1">
      <c r="C104" s="30"/>
    </row>
    <row r="105" ht="12.75" hidden="1"/>
    <row r="106" spans="1:3" ht="33.75" customHeight="1">
      <c r="A106" s="31" t="s">
        <v>95</v>
      </c>
      <c r="B106" s="31"/>
      <c r="C106" s="31"/>
    </row>
    <row r="107" spans="1:3" ht="19.5" customHeight="1">
      <c r="A107" s="31" t="s">
        <v>96</v>
      </c>
      <c r="B107" s="31"/>
      <c r="C107" s="31"/>
    </row>
    <row r="108" spans="1:3" ht="18">
      <c r="A108" s="31" t="s">
        <v>97</v>
      </c>
      <c r="B108" s="31"/>
      <c r="C108" s="34" t="s">
        <v>98</v>
      </c>
    </row>
    <row r="109" ht="12.75"/>
    <row r="110" ht="12.75"/>
    <row r="111" ht="12.75"/>
    <row r="112" ht="12.75"/>
    <row r="113" ht="12.75"/>
    <row r="114" ht="12.75"/>
    <row r="115" ht="12.75"/>
    <row r="116" ht="12.75">
      <c r="C116"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4.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108</v>
      </c>
      <c r="C1" s="31"/>
    </row>
    <row r="2" spans="1:3" ht="18.75" customHeight="1">
      <c r="A2" s="2"/>
      <c r="B2" s="34" t="s">
        <v>93</v>
      </c>
      <c r="C2" s="31"/>
    </row>
    <row r="3" spans="1:3" ht="19.5" customHeight="1">
      <c r="A3" s="2"/>
      <c r="B3" s="34" t="s">
        <v>94</v>
      </c>
      <c r="C3" s="31"/>
    </row>
    <row r="4" spans="1:3" ht="22.5" customHeight="1">
      <c r="A4" s="2"/>
      <c r="B4" s="34" t="s">
        <v>118</v>
      </c>
      <c r="C4" s="31"/>
    </row>
    <row r="5" ht="41.25" customHeight="1">
      <c r="C5" s="5"/>
    </row>
    <row r="6" spans="1:3" ht="20.25" customHeight="1">
      <c r="A6" s="1" t="s">
        <v>102</v>
      </c>
      <c r="C6" s="36"/>
    </row>
    <row r="7" ht="20.25">
      <c r="A7" s="1" t="s">
        <v>105</v>
      </c>
    </row>
    <row r="8" ht="15">
      <c r="C8" s="61" t="s">
        <v>50</v>
      </c>
    </row>
    <row r="9" ht="14.25"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75321200</v>
      </c>
    </row>
    <row r="14" spans="1:3" ht="30">
      <c r="A14" s="38" t="s">
        <v>1</v>
      </c>
      <c r="B14" s="57">
        <v>11000000</v>
      </c>
      <c r="C14" s="58">
        <f>C15+C16</f>
        <v>59092000</v>
      </c>
    </row>
    <row r="15" spans="1:3" ht="17.25" customHeight="1">
      <c r="A15" s="9" t="s">
        <v>49</v>
      </c>
      <c r="B15" s="57">
        <v>11010000</v>
      </c>
      <c r="C15" s="58">
        <v>58220600</v>
      </c>
    </row>
    <row r="16" spans="1:3" ht="18" customHeight="1">
      <c r="A16" s="9" t="s">
        <v>2</v>
      </c>
      <c r="B16" s="57">
        <v>11020000</v>
      </c>
      <c r="C16" s="58">
        <f>C17</f>
        <v>871400</v>
      </c>
    </row>
    <row r="17" spans="1:3" ht="30">
      <c r="A17" s="9" t="s">
        <v>51</v>
      </c>
      <c r="B17" s="57">
        <v>11020200</v>
      </c>
      <c r="C17" s="58">
        <v>871400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3851100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3851100</v>
      </c>
    </row>
    <row r="25" spans="1:3" ht="19.5" customHeight="1">
      <c r="A25" s="38" t="s">
        <v>6</v>
      </c>
      <c r="B25" s="57">
        <v>14000000</v>
      </c>
      <c r="C25" s="58">
        <f>C26+C30</f>
        <v>4047600</v>
      </c>
    </row>
    <row r="26" spans="1:3" ht="18.75" customHeight="1">
      <c r="A26" s="38" t="s">
        <v>67</v>
      </c>
      <c r="B26" s="57">
        <v>14060000</v>
      </c>
      <c r="C26" s="58">
        <f>SUM(C27:C29)</f>
        <v>97600</v>
      </c>
    </row>
    <row r="27" spans="1:3" ht="18.75" customHeight="1">
      <c r="A27" s="9" t="s">
        <v>7</v>
      </c>
      <c r="B27" s="57">
        <v>14060100</v>
      </c>
      <c r="C27" s="58">
        <v>17600</v>
      </c>
    </row>
    <row r="28" spans="1:3" ht="18.75" customHeight="1" hidden="1">
      <c r="A28" s="9" t="s">
        <v>8</v>
      </c>
      <c r="B28" s="57">
        <v>14060200</v>
      </c>
      <c r="C28" s="58"/>
    </row>
    <row r="29" spans="1:3" ht="18.75" customHeight="1">
      <c r="A29" s="9" t="s">
        <v>9</v>
      </c>
      <c r="B29" s="57">
        <v>14060300</v>
      </c>
      <c r="C29" s="58">
        <v>80000</v>
      </c>
    </row>
    <row r="30" spans="1:3" ht="21.75" customHeight="1">
      <c r="A30" s="9" t="s">
        <v>10</v>
      </c>
      <c r="B30" s="57">
        <v>14070000</v>
      </c>
      <c r="C30" s="58">
        <v>3950000</v>
      </c>
    </row>
    <row r="31" spans="1:3" ht="30" hidden="1">
      <c r="A31" s="9" t="s">
        <v>11</v>
      </c>
      <c r="B31" s="57">
        <v>14071500</v>
      </c>
      <c r="C31" s="59" t="s">
        <v>37</v>
      </c>
    </row>
    <row r="32" spans="1:3" ht="18" customHeight="1">
      <c r="A32" s="38" t="s">
        <v>47</v>
      </c>
      <c r="B32" s="57">
        <v>16000000</v>
      </c>
      <c r="C32" s="58">
        <f>C33+C34+C36</f>
        <v>8330500</v>
      </c>
    </row>
    <row r="33" spans="1:3" ht="21" customHeight="1">
      <c r="A33" s="9" t="s">
        <v>12</v>
      </c>
      <c r="B33" s="57">
        <v>16010000</v>
      </c>
      <c r="C33" s="58">
        <v>2303300</v>
      </c>
    </row>
    <row r="34" spans="1:3" ht="15.75" customHeight="1">
      <c r="A34" s="9" t="s">
        <v>13</v>
      </c>
      <c r="B34" s="57">
        <v>16040000</v>
      </c>
      <c r="C34" s="58">
        <f>2500</f>
        <v>2500</v>
      </c>
    </row>
    <row r="35" spans="1:3" ht="30">
      <c r="A35" s="9" t="s">
        <v>106</v>
      </c>
      <c r="B35" s="57">
        <v>16040100</v>
      </c>
      <c r="C35" s="58">
        <v>2500</v>
      </c>
    </row>
    <row r="36" spans="1:3" ht="21" customHeight="1">
      <c r="A36" s="9" t="s">
        <v>14</v>
      </c>
      <c r="B36" s="57">
        <v>16050000</v>
      </c>
      <c r="C36" s="58">
        <v>6024700</v>
      </c>
    </row>
    <row r="37" spans="1:3" s="14" customFormat="1" ht="20.25" customHeight="1">
      <c r="A37" s="6" t="s">
        <v>15</v>
      </c>
      <c r="B37" s="55">
        <v>20000000</v>
      </c>
      <c r="C37" s="56">
        <f>C38+C43+C48+C51</f>
        <v>784900</v>
      </c>
    </row>
    <row r="38" spans="1:3" ht="20.25" customHeight="1">
      <c r="A38" s="38" t="s">
        <v>16</v>
      </c>
      <c r="B38" s="57">
        <v>21000000</v>
      </c>
      <c r="C38" s="58">
        <f>C39+C42</f>
        <v>467900</v>
      </c>
    </row>
    <row r="39" spans="1:3" ht="51.75" customHeight="1">
      <c r="A39" s="39" t="s">
        <v>61</v>
      </c>
      <c r="B39" s="57">
        <v>21010000</v>
      </c>
      <c r="C39" s="58">
        <f>C40</f>
        <v>467900</v>
      </c>
    </row>
    <row r="40" spans="1:3" ht="54.75" customHeight="1">
      <c r="A40" s="9" t="s">
        <v>53</v>
      </c>
      <c r="B40" s="57">
        <v>21010300</v>
      </c>
      <c r="C40" s="58">
        <v>467900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300000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300000</v>
      </c>
    </row>
    <row r="48" spans="1:3" ht="21" customHeight="1">
      <c r="A48" s="38" t="s">
        <v>48</v>
      </c>
      <c r="B48" s="57">
        <v>23000000</v>
      </c>
      <c r="C48" s="58">
        <f>C49</f>
        <v>5000</v>
      </c>
    </row>
    <row r="49" spans="1:3" ht="19.5" customHeight="1">
      <c r="A49" s="9" t="s">
        <v>21</v>
      </c>
      <c r="B49" s="57">
        <v>23030000</v>
      </c>
      <c r="C49" s="58">
        <f>C50</f>
        <v>5000</v>
      </c>
    </row>
    <row r="50" spans="1:3" ht="18.75" customHeight="1">
      <c r="A50" s="9" t="s">
        <v>21</v>
      </c>
      <c r="B50" s="57">
        <v>23030300</v>
      </c>
      <c r="C50" s="58">
        <v>5000</v>
      </c>
    </row>
    <row r="51" spans="1:3" ht="18" customHeight="1">
      <c r="A51" s="38" t="s">
        <v>22</v>
      </c>
      <c r="B51" s="57">
        <v>24000000</v>
      </c>
      <c r="C51" s="58">
        <f>C52+C53</f>
        <v>12000</v>
      </c>
    </row>
    <row r="52" spans="1:3" ht="45.75" customHeight="1">
      <c r="A52" s="9" t="s">
        <v>23</v>
      </c>
      <c r="B52" s="57">
        <v>24030000</v>
      </c>
      <c r="C52" s="58">
        <v>2000</v>
      </c>
    </row>
    <row r="53" spans="1:3" ht="18" customHeight="1">
      <c r="A53" s="9" t="s">
        <v>24</v>
      </c>
      <c r="B53" s="57">
        <v>24060000</v>
      </c>
      <c r="C53" s="58">
        <f>C54</f>
        <v>10000</v>
      </c>
    </row>
    <row r="54" spans="1:3" ht="16.5" customHeight="1">
      <c r="A54" s="9" t="s">
        <v>24</v>
      </c>
      <c r="B54" s="57">
        <v>24060300</v>
      </c>
      <c r="C54" s="58">
        <v>10000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76106100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76106100</v>
      </c>
    </row>
    <row r="103" spans="1:3" ht="32.25" customHeight="1" hidden="1" thickBot="1">
      <c r="A103" s="16" t="s">
        <v>34</v>
      </c>
      <c r="B103" s="29">
        <v>43010000</v>
      </c>
      <c r="C103" s="44"/>
    </row>
    <row r="104" spans="1:5" ht="19.5" customHeight="1" hidden="1" thickBot="1">
      <c r="A104" s="50" t="s">
        <v>38</v>
      </c>
      <c r="B104" s="51"/>
      <c r="C104" s="52">
        <f>C103+C102</f>
        <v>76106100</v>
      </c>
      <c r="D104" s="53"/>
      <c r="E104" s="53"/>
    </row>
    <row r="105" ht="17.25" customHeight="1">
      <c r="C105" s="30"/>
    </row>
    <row r="106" ht="12.75" hidden="1"/>
    <row r="107" spans="1:3" ht="38.25" customHeight="1">
      <c r="A107" s="31" t="s">
        <v>95</v>
      </c>
      <c r="B107" s="31"/>
      <c r="C107" s="31"/>
    </row>
    <row r="108" spans="1:3" ht="19.5" customHeight="1">
      <c r="A108" s="31" t="s">
        <v>96</v>
      </c>
      <c r="B108" s="31"/>
      <c r="C108" s="31"/>
    </row>
    <row r="109" spans="1:3" ht="18">
      <c r="A109" s="31" t="s">
        <v>97</v>
      </c>
      <c r="B109" s="31"/>
      <c r="C109" s="34" t="s">
        <v>98</v>
      </c>
    </row>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5.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107</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102</v>
      </c>
      <c r="C6" s="36"/>
    </row>
    <row r="7" ht="20.25">
      <c r="A7" s="1" t="s">
        <v>109</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44365800</v>
      </c>
    </row>
    <row r="14" spans="1:3" ht="30">
      <c r="A14" s="38" t="s">
        <v>1</v>
      </c>
      <c r="B14" s="57">
        <v>11000000</v>
      </c>
      <c r="C14" s="58">
        <f>C15+C16</f>
        <v>34213000</v>
      </c>
    </row>
    <row r="15" spans="1:3" ht="17.25" customHeight="1">
      <c r="A15" s="9" t="s">
        <v>49</v>
      </c>
      <c r="B15" s="57">
        <v>11010000</v>
      </c>
      <c r="C15" s="58">
        <v>34058000</v>
      </c>
    </row>
    <row r="16" spans="1:3" ht="18" customHeight="1">
      <c r="A16" s="9" t="s">
        <v>2</v>
      </c>
      <c r="B16" s="57">
        <v>11020000</v>
      </c>
      <c r="C16" s="58">
        <f>C17</f>
        <v>155000</v>
      </c>
    </row>
    <row r="17" spans="1:3" ht="30">
      <c r="A17" s="9" t="s">
        <v>51</v>
      </c>
      <c r="B17" s="57">
        <v>11020200</v>
      </c>
      <c r="C17" s="58">
        <v>155000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2139000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2139000</v>
      </c>
    </row>
    <row r="25" spans="1:3" ht="19.5" customHeight="1">
      <c r="A25" s="38" t="s">
        <v>6</v>
      </c>
      <c r="B25" s="57">
        <v>14000000</v>
      </c>
      <c r="C25" s="58">
        <f>C26+C30</f>
        <v>3163200</v>
      </c>
    </row>
    <row r="26" spans="1:3" ht="18.75" customHeight="1">
      <c r="A26" s="38" t="s">
        <v>67</v>
      </c>
      <c r="B26" s="57">
        <v>14060000</v>
      </c>
      <c r="C26" s="58">
        <f>SUM(C27:C29)</f>
        <v>87200</v>
      </c>
    </row>
    <row r="27" spans="1:3" ht="18.75" customHeight="1">
      <c r="A27" s="9" t="s">
        <v>7</v>
      </c>
      <c r="B27" s="57">
        <v>14060100</v>
      </c>
      <c r="C27" s="58">
        <v>14000</v>
      </c>
    </row>
    <row r="28" spans="1:3" ht="18.75" customHeight="1" hidden="1">
      <c r="A28" s="9" t="s">
        <v>8</v>
      </c>
      <c r="B28" s="57">
        <v>14060200</v>
      </c>
      <c r="C28" s="58"/>
    </row>
    <row r="29" spans="1:3" ht="18.75" customHeight="1">
      <c r="A29" s="9" t="s">
        <v>9</v>
      </c>
      <c r="B29" s="57">
        <v>14060300</v>
      </c>
      <c r="C29" s="58">
        <v>73200</v>
      </c>
    </row>
    <row r="30" spans="1:3" ht="21.75" customHeight="1">
      <c r="A30" s="9" t="s">
        <v>10</v>
      </c>
      <c r="B30" s="57">
        <v>14070000</v>
      </c>
      <c r="C30" s="58">
        <v>3076000</v>
      </c>
    </row>
    <row r="31" spans="1:3" ht="30" hidden="1">
      <c r="A31" s="9" t="s">
        <v>11</v>
      </c>
      <c r="B31" s="57">
        <v>14071500</v>
      </c>
      <c r="C31" s="59" t="s">
        <v>37</v>
      </c>
    </row>
    <row r="32" spans="1:3" ht="18" customHeight="1">
      <c r="A32" s="38" t="s">
        <v>47</v>
      </c>
      <c r="B32" s="57">
        <v>16000000</v>
      </c>
      <c r="C32" s="58">
        <f>C33+C34+C36</f>
        <v>4850600</v>
      </c>
    </row>
    <row r="33" spans="1:3" ht="21" customHeight="1">
      <c r="A33" s="9" t="s">
        <v>12</v>
      </c>
      <c r="B33" s="57">
        <v>16010000</v>
      </c>
      <c r="C33" s="58">
        <v>1016300</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3834300</v>
      </c>
    </row>
    <row r="37" spans="1:3" s="14" customFormat="1" ht="20.25" customHeight="1">
      <c r="A37" s="6" t="s">
        <v>15</v>
      </c>
      <c r="B37" s="55">
        <v>20000000</v>
      </c>
      <c r="C37" s="56">
        <f>C38+C43+C48+C51</f>
        <v>352700</v>
      </c>
    </row>
    <row r="38" spans="1:3" ht="20.25" customHeight="1">
      <c r="A38" s="38" t="s">
        <v>16</v>
      </c>
      <c r="B38" s="57">
        <v>21000000</v>
      </c>
      <c r="C38" s="58">
        <f>C39+C42</f>
        <v>118200</v>
      </c>
    </row>
    <row r="39" spans="1:3" ht="51.75" customHeight="1">
      <c r="A39" s="39" t="s">
        <v>61</v>
      </c>
      <c r="B39" s="57">
        <v>21010000</v>
      </c>
      <c r="C39" s="58">
        <f>C40</f>
        <v>118200</v>
      </c>
    </row>
    <row r="40" spans="1:3" ht="54.75" customHeight="1">
      <c r="A40" s="9" t="s">
        <v>53</v>
      </c>
      <c r="B40" s="57">
        <v>21010300</v>
      </c>
      <c r="C40" s="58">
        <v>118200</v>
      </c>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200000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200000</v>
      </c>
    </row>
    <row r="48" spans="1:3" ht="21" customHeight="1">
      <c r="A48" s="38" t="s">
        <v>48</v>
      </c>
      <c r="B48" s="57">
        <v>23000000</v>
      </c>
      <c r="C48" s="58">
        <f>C49</f>
        <v>32000</v>
      </c>
    </row>
    <row r="49" spans="1:3" ht="19.5" customHeight="1">
      <c r="A49" s="9" t="s">
        <v>21</v>
      </c>
      <c r="B49" s="57">
        <v>23030000</v>
      </c>
      <c r="C49" s="58">
        <f>C50</f>
        <v>32000</v>
      </c>
    </row>
    <row r="50" spans="1:3" ht="18.75" customHeight="1">
      <c r="A50" s="9" t="s">
        <v>21</v>
      </c>
      <c r="B50" s="57">
        <v>23030300</v>
      </c>
      <c r="C50" s="58">
        <v>32000</v>
      </c>
    </row>
    <row r="51" spans="1:3" ht="18" customHeight="1">
      <c r="A51" s="38" t="s">
        <v>22</v>
      </c>
      <c r="B51" s="57">
        <v>24000000</v>
      </c>
      <c r="C51" s="58">
        <f>C52+C53</f>
        <v>2500</v>
      </c>
    </row>
    <row r="52" spans="1:3" ht="46.5" customHeight="1">
      <c r="A52" s="9" t="s">
        <v>23</v>
      </c>
      <c r="B52" s="57">
        <v>24030000</v>
      </c>
      <c r="C52" s="58">
        <v>1500</v>
      </c>
    </row>
    <row r="53" spans="1:3" ht="18" customHeight="1">
      <c r="A53" s="9" t="s">
        <v>24</v>
      </c>
      <c r="B53" s="57">
        <v>24060000</v>
      </c>
      <c r="C53" s="58">
        <f>C54</f>
        <v>1000</v>
      </c>
    </row>
    <row r="54" spans="1:3" ht="16.5" customHeight="1">
      <c r="A54" s="9" t="s">
        <v>24</v>
      </c>
      <c r="B54" s="57">
        <v>24060300</v>
      </c>
      <c r="C54" s="58">
        <v>1000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44718500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44718500</v>
      </c>
    </row>
    <row r="103" spans="1:3" ht="32.25" customHeight="1" hidden="1" thickBot="1">
      <c r="A103" s="16" t="s">
        <v>34</v>
      </c>
      <c r="B103" s="29">
        <v>43010000</v>
      </c>
      <c r="C103" s="44"/>
    </row>
    <row r="104" spans="1:5" ht="19.5" customHeight="1" hidden="1" thickBot="1">
      <c r="A104" s="50" t="s">
        <v>38</v>
      </c>
      <c r="B104" s="51"/>
      <c r="C104" s="52">
        <f>C103+C102</f>
        <v>44718500</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6.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4" sqref="B4"/>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110</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102</v>
      </c>
      <c r="C6" s="36"/>
    </row>
    <row r="7" ht="20.25">
      <c r="A7" s="1" t="s">
        <v>113</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36461500</v>
      </c>
    </row>
    <row r="14" spans="1:3" ht="30">
      <c r="A14" s="38" t="s">
        <v>1</v>
      </c>
      <c r="B14" s="57">
        <v>11000000</v>
      </c>
      <c r="C14" s="58">
        <f>C15+C16</f>
        <v>24729900</v>
      </c>
    </row>
    <row r="15" spans="1:3" ht="17.25" customHeight="1">
      <c r="A15" s="9" t="s">
        <v>49</v>
      </c>
      <c r="B15" s="57">
        <v>11010000</v>
      </c>
      <c r="C15" s="58">
        <v>24620500</v>
      </c>
    </row>
    <row r="16" spans="1:3" ht="18" customHeight="1">
      <c r="A16" s="9" t="s">
        <v>2</v>
      </c>
      <c r="B16" s="57">
        <v>11020000</v>
      </c>
      <c r="C16" s="58">
        <f>C17</f>
        <v>109400</v>
      </c>
    </row>
    <row r="17" spans="1:3" ht="30">
      <c r="A17" s="9" t="s">
        <v>51</v>
      </c>
      <c r="B17" s="57">
        <v>11020200</v>
      </c>
      <c r="C17" s="58">
        <v>109400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4039000</v>
      </c>
    </row>
    <row r="21" spans="1:3" ht="35.25" customHeight="1" hidden="1">
      <c r="A21" s="9" t="s">
        <v>65</v>
      </c>
      <c r="B21" s="57">
        <v>13010000</v>
      </c>
      <c r="C21" s="58"/>
    </row>
    <row r="22" spans="1:3" ht="18" customHeight="1">
      <c r="A22" s="39" t="s">
        <v>66</v>
      </c>
      <c r="B22" s="57">
        <v>13030000</v>
      </c>
      <c r="C22" s="58">
        <f>C23</f>
        <v>370000</v>
      </c>
    </row>
    <row r="23" spans="1:3" ht="18" customHeight="1">
      <c r="A23" s="9" t="s">
        <v>100</v>
      </c>
      <c r="B23" s="57">
        <v>13030200</v>
      </c>
      <c r="C23" s="58">
        <v>370000</v>
      </c>
    </row>
    <row r="24" spans="1:3" ht="18.75" customHeight="1">
      <c r="A24" s="9" t="s">
        <v>5</v>
      </c>
      <c r="B24" s="57">
        <v>13050000</v>
      </c>
      <c r="C24" s="58">
        <v>3669000</v>
      </c>
    </row>
    <row r="25" spans="1:3" ht="19.5" customHeight="1">
      <c r="A25" s="38" t="s">
        <v>6</v>
      </c>
      <c r="B25" s="57">
        <v>14000000</v>
      </c>
      <c r="C25" s="58">
        <f>C26+C30</f>
        <v>2081600</v>
      </c>
    </row>
    <row r="26" spans="1:3" ht="18.75" customHeight="1">
      <c r="A26" s="38" t="s">
        <v>67</v>
      </c>
      <c r="B26" s="57">
        <v>14060000</v>
      </c>
      <c r="C26" s="58">
        <f>SUM(C27:C29)</f>
        <v>90600</v>
      </c>
    </row>
    <row r="27" spans="1:3" ht="18.75" customHeight="1">
      <c r="A27" s="9" t="s">
        <v>7</v>
      </c>
      <c r="B27" s="57">
        <v>14060100</v>
      </c>
      <c r="C27" s="58">
        <v>10600</v>
      </c>
    </row>
    <row r="28" spans="1:3" ht="18.75" customHeight="1" hidden="1">
      <c r="A28" s="9" t="s">
        <v>8</v>
      </c>
      <c r="B28" s="57">
        <v>14060200</v>
      </c>
      <c r="C28" s="58"/>
    </row>
    <row r="29" spans="1:3" ht="18.75" customHeight="1">
      <c r="A29" s="9" t="s">
        <v>9</v>
      </c>
      <c r="B29" s="57">
        <v>14060300</v>
      </c>
      <c r="C29" s="58">
        <v>80000</v>
      </c>
    </row>
    <row r="30" spans="1:3" ht="21.75" customHeight="1">
      <c r="A30" s="9" t="s">
        <v>10</v>
      </c>
      <c r="B30" s="57">
        <v>14070000</v>
      </c>
      <c r="C30" s="58">
        <v>1991000</v>
      </c>
    </row>
    <row r="31" spans="1:3" ht="30" hidden="1">
      <c r="A31" s="9" t="s">
        <v>11</v>
      </c>
      <c r="B31" s="57">
        <v>14071500</v>
      </c>
      <c r="C31" s="59" t="s">
        <v>37</v>
      </c>
    </row>
    <row r="32" spans="1:3" ht="18" customHeight="1">
      <c r="A32" s="38" t="s">
        <v>47</v>
      </c>
      <c r="B32" s="57">
        <v>16000000</v>
      </c>
      <c r="C32" s="58">
        <f>C33+C34+C36</f>
        <v>5611000</v>
      </c>
    </row>
    <row r="33" spans="1:3" ht="21" customHeight="1">
      <c r="A33" s="9" t="s">
        <v>12</v>
      </c>
      <c r="B33" s="57">
        <v>16010000</v>
      </c>
      <c r="C33" s="58">
        <v>1697600</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3913400</v>
      </c>
    </row>
    <row r="37" spans="1:3" s="14" customFormat="1" ht="20.25" customHeight="1">
      <c r="A37" s="6" t="s">
        <v>15</v>
      </c>
      <c r="B37" s="55">
        <v>20000000</v>
      </c>
      <c r="C37" s="56">
        <f>C38+C43+C48+C51</f>
        <v>513000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440000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440000</v>
      </c>
    </row>
    <row r="48" spans="1:3" ht="21" customHeight="1">
      <c r="A48" s="38" t="s">
        <v>48</v>
      </c>
      <c r="B48" s="57">
        <v>23000000</v>
      </c>
      <c r="C48" s="58">
        <f>C49</f>
        <v>63000</v>
      </c>
    </row>
    <row r="49" spans="1:3" ht="19.5" customHeight="1">
      <c r="A49" s="9" t="s">
        <v>21</v>
      </c>
      <c r="B49" s="57">
        <v>23030000</v>
      </c>
      <c r="C49" s="58">
        <f>C50</f>
        <v>63000</v>
      </c>
    </row>
    <row r="50" spans="1:3" ht="18.75" customHeight="1">
      <c r="A50" s="9" t="s">
        <v>21</v>
      </c>
      <c r="B50" s="57">
        <v>23030300</v>
      </c>
      <c r="C50" s="58">
        <v>63000</v>
      </c>
    </row>
    <row r="51" spans="1:3" ht="18" customHeight="1">
      <c r="A51" s="38" t="s">
        <v>22</v>
      </c>
      <c r="B51" s="57">
        <v>24000000</v>
      </c>
      <c r="C51" s="58">
        <f>C52+C53</f>
        <v>10000</v>
      </c>
    </row>
    <row r="52" spans="1:3" ht="46.5" customHeight="1">
      <c r="A52" s="9" t="s">
        <v>23</v>
      </c>
      <c r="B52" s="57">
        <v>24030000</v>
      </c>
      <c r="C52" s="58">
        <v>4000</v>
      </c>
    </row>
    <row r="53" spans="1:3" ht="18" customHeight="1">
      <c r="A53" s="9" t="s">
        <v>24</v>
      </c>
      <c r="B53" s="57">
        <v>24060000</v>
      </c>
      <c r="C53" s="58">
        <f>C54</f>
        <v>6000</v>
      </c>
    </row>
    <row r="54" spans="1:3" ht="16.5" customHeight="1">
      <c r="A54" s="9" t="s">
        <v>24</v>
      </c>
      <c r="B54" s="57">
        <v>24060300</v>
      </c>
      <c r="C54" s="58">
        <v>6000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36974500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36974500</v>
      </c>
    </row>
    <row r="103" spans="1:3" ht="32.25" customHeight="1" hidden="1" thickBot="1">
      <c r="A103" s="16" t="s">
        <v>34</v>
      </c>
      <c r="B103" s="29">
        <v>43010000</v>
      </c>
      <c r="C103" s="44"/>
    </row>
    <row r="104" spans="1:5" ht="19.5" customHeight="1" hidden="1" thickBot="1">
      <c r="A104" s="50" t="s">
        <v>38</v>
      </c>
      <c r="B104" s="51"/>
      <c r="C104" s="52">
        <f>C103+C102</f>
        <v>36974500</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7.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C6" sqref="C6"/>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111</v>
      </c>
      <c r="C1" s="31"/>
    </row>
    <row r="2" spans="1:3" ht="18.75" customHeight="1">
      <c r="A2" s="2"/>
      <c r="B2" s="34" t="s">
        <v>93</v>
      </c>
      <c r="C2" s="31"/>
    </row>
    <row r="3" spans="1:3" ht="19.5" customHeight="1">
      <c r="A3" s="2"/>
      <c r="B3" s="34" t="s">
        <v>94</v>
      </c>
      <c r="C3" s="31"/>
    </row>
    <row r="4" spans="1:3" ht="22.5" customHeight="1">
      <c r="A4" s="2"/>
      <c r="B4" s="34" t="s">
        <v>118</v>
      </c>
      <c r="C4" s="31"/>
    </row>
    <row r="5" ht="45.75" customHeight="1">
      <c r="C5" s="5"/>
    </row>
    <row r="6" spans="1:3" ht="20.25" customHeight="1">
      <c r="A6" s="1" t="s">
        <v>102</v>
      </c>
      <c r="C6" s="36"/>
    </row>
    <row r="7" ht="20.25">
      <c r="A7" s="1" t="s">
        <v>112</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18612100</v>
      </c>
    </row>
    <row r="14" spans="1:3" ht="30">
      <c r="A14" s="38" t="s">
        <v>1</v>
      </c>
      <c r="B14" s="57">
        <v>11000000</v>
      </c>
      <c r="C14" s="58">
        <f>C15+C16</f>
        <v>14594200</v>
      </c>
    </row>
    <row r="15" spans="1:3" ht="17.25" customHeight="1">
      <c r="A15" s="9" t="s">
        <v>49</v>
      </c>
      <c r="B15" s="57">
        <v>11010000</v>
      </c>
      <c r="C15" s="58">
        <v>14559100</v>
      </c>
    </row>
    <row r="16" spans="1:3" ht="18" customHeight="1">
      <c r="A16" s="9" t="s">
        <v>2</v>
      </c>
      <c r="B16" s="57">
        <v>11020000</v>
      </c>
      <c r="C16" s="58">
        <f>C17</f>
        <v>35100</v>
      </c>
    </row>
    <row r="17" spans="1:3" ht="30">
      <c r="A17" s="9" t="s">
        <v>51</v>
      </c>
      <c r="B17" s="57">
        <v>11020200</v>
      </c>
      <c r="C17" s="58">
        <v>35100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1441000</v>
      </c>
    </row>
    <row r="21" spans="1:3" ht="35.25" customHeight="1" hidden="1">
      <c r="A21" s="9" t="s">
        <v>65</v>
      </c>
      <c r="B21" s="57">
        <v>13010000</v>
      </c>
      <c r="C21" s="58"/>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1441000</v>
      </c>
    </row>
    <row r="25" spans="1:3" ht="19.5" customHeight="1">
      <c r="A25" s="38" t="s">
        <v>6</v>
      </c>
      <c r="B25" s="57">
        <v>14000000</v>
      </c>
      <c r="C25" s="58">
        <f>C26+C30</f>
        <v>853300</v>
      </c>
    </row>
    <row r="26" spans="1:3" ht="18.75" customHeight="1">
      <c r="A26" s="38" t="s">
        <v>67</v>
      </c>
      <c r="B26" s="57">
        <v>14060000</v>
      </c>
      <c r="C26" s="58">
        <f>SUM(C27:C29)</f>
        <v>42300</v>
      </c>
    </row>
    <row r="27" spans="1:3" ht="18.75" customHeight="1">
      <c r="A27" s="9" t="s">
        <v>7</v>
      </c>
      <c r="B27" s="57">
        <v>14060100</v>
      </c>
      <c r="C27" s="58">
        <v>3800</v>
      </c>
    </row>
    <row r="28" spans="1:3" ht="18.75" customHeight="1" hidden="1">
      <c r="A28" s="9" t="s">
        <v>8</v>
      </c>
      <c r="B28" s="57">
        <v>14060200</v>
      </c>
      <c r="C28" s="58"/>
    </row>
    <row r="29" spans="1:3" ht="18.75" customHeight="1">
      <c r="A29" s="9" t="s">
        <v>9</v>
      </c>
      <c r="B29" s="57">
        <v>14060300</v>
      </c>
      <c r="C29" s="58">
        <v>38500</v>
      </c>
    </row>
    <row r="30" spans="1:3" ht="21.75" customHeight="1">
      <c r="A30" s="9" t="s">
        <v>10</v>
      </c>
      <c r="B30" s="57">
        <v>14070000</v>
      </c>
      <c r="C30" s="58">
        <v>811000</v>
      </c>
    </row>
    <row r="31" spans="1:3" ht="30" hidden="1">
      <c r="A31" s="9" t="s">
        <v>11</v>
      </c>
      <c r="B31" s="57">
        <v>14071500</v>
      </c>
      <c r="C31" s="59" t="s">
        <v>37</v>
      </c>
    </row>
    <row r="32" spans="1:3" ht="18" customHeight="1">
      <c r="A32" s="38" t="s">
        <v>47</v>
      </c>
      <c r="B32" s="57">
        <v>16000000</v>
      </c>
      <c r="C32" s="58">
        <f>C33+C34+C36</f>
        <v>1723600</v>
      </c>
    </row>
    <row r="33" spans="1:3" ht="21" customHeight="1">
      <c r="A33" s="9" t="s">
        <v>12</v>
      </c>
      <c r="B33" s="57">
        <v>16010000</v>
      </c>
      <c r="C33" s="58">
        <v>228900</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1494700</v>
      </c>
    </row>
    <row r="37" spans="1:3" s="14" customFormat="1" ht="20.25" customHeight="1">
      <c r="A37" s="6" t="s">
        <v>15</v>
      </c>
      <c r="B37" s="55">
        <v>20000000</v>
      </c>
      <c r="C37" s="56">
        <f>C38+C43+C48+C51</f>
        <v>142700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133000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133000</v>
      </c>
    </row>
    <row r="48" spans="1:3" ht="21" customHeight="1">
      <c r="A48" s="38" t="s">
        <v>48</v>
      </c>
      <c r="B48" s="57">
        <v>23000000</v>
      </c>
      <c r="C48" s="58">
        <f>C49</f>
        <v>200</v>
      </c>
    </row>
    <row r="49" spans="1:3" ht="19.5" customHeight="1">
      <c r="A49" s="9" t="s">
        <v>21</v>
      </c>
      <c r="B49" s="57">
        <v>23030000</v>
      </c>
      <c r="C49" s="58">
        <f>C50</f>
        <v>200</v>
      </c>
    </row>
    <row r="50" spans="1:3" ht="18.75" customHeight="1">
      <c r="A50" s="9" t="s">
        <v>21</v>
      </c>
      <c r="B50" s="57">
        <v>23030300</v>
      </c>
      <c r="C50" s="58">
        <v>200</v>
      </c>
    </row>
    <row r="51" spans="1:3" ht="18" customHeight="1">
      <c r="A51" s="38" t="s">
        <v>22</v>
      </c>
      <c r="B51" s="57">
        <v>24000000</v>
      </c>
      <c r="C51" s="58">
        <f>C52+C53</f>
        <v>9500</v>
      </c>
    </row>
    <row r="52" spans="1:3" ht="46.5" customHeight="1">
      <c r="A52" s="9" t="s">
        <v>23</v>
      </c>
      <c r="B52" s="57">
        <v>24030000</v>
      </c>
      <c r="C52" s="58">
        <v>2000</v>
      </c>
    </row>
    <row r="53" spans="1:3" ht="18" customHeight="1">
      <c r="A53" s="9" t="s">
        <v>24</v>
      </c>
      <c r="B53" s="57">
        <v>24060000</v>
      </c>
      <c r="C53" s="58">
        <f>C54</f>
        <v>7500</v>
      </c>
    </row>
    <row r="54" spans="1:3" ht="16.5" customHeight="1">
      <c r="A54" s="9" t="s">
        <v>24</v>
      </c>
      <c r="B54" s="57">
        <v>24060300</v>
      </c>
      <c r="C54" s="58">
        <v>7500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18754800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18754800</v>
      </c>
    </row>
    <row r="103" spans="1:3" ht="32.25" customHeight="1" hidden="1" thickBot="1">
      <c r="A103" s="16" t="s">
        <v>34</v>
      </c>
      <c r="B103" s="29">
        <v>43010000</v>
      </c>
      <c r="C103" s="44"/>
    </row>
    <row r="104" spans="1:5" ht="19.5" customHeight="1" hidden="1" thickBot="1">
      <c r="A104" s="50" t="s">
        <v>38</v>
      </c>
      <c r="B104" s="51"/>
      <c r="C104" s="52">
        <f>C103+C102</f>
        <v>18754800</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6"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xl/worksheets/sheet8.xml><?xml version="1.0" encoding="utf-8"?>
<worksheet xmlns="http://schemas.openxmlformats.org/spreadsheetml/2006/main" xmlns:r="http://schemas.openxmlformats.org/officeDocument/2006/relationships">
  <dimension ref="A1:E117"/>
  <sheetViews>
    <sheetView showGridLines="0" view="pageBreakPreview" zoomScale="80" zoomScaleNormal="80" zoomScaleSheetLayoutView="80" workbookViewId="0" topLeftCell="A1">
      <selection activeCell="B6" sqref="B6"/>
    </sheetView>
  </sheetViews>
  <sheetFormatPr defaultColWidth="9.00390625" defaultRowHeight="12.75"/>
  <cols>
    <col min="1" max="1" width="79.875" style="4" customWidth="1"/>
    <col min="2" max="2" width="14.125" style="4" customWidth="1"/>
    <col min="3" max="3" width="25.125" style="4" customWidth="1"/>
    <col min="4" max="4" width="2.00390625" style="4" customWidth="1"/>
    <col min="5" max="16384" width="9.125" style="4" customWidth="1"/>
  </cols>
  <sheetData>
    <row r="1" spans="1:3" ht="18">
      <c r="A1" s="2"/>
      <c r="B1" s="34" t="s">
        <v>114</v>
      </c>
      <c r="C1" s="31"/>
    </row>
    <row r="2" spans="1:3" ht="18.75" customHeight="1">
      <c r="A2" s="2"/>
      <c r="B2" s="34" t="s">
        <v>93</v>
      </c>
      <c r="C2" s="31"/>
    </row>
    <row r="3" spans="1:3" ht="19.5" customHeight="1">
      <c r="A3" s="2"/>
      <c r="B3" s="34" t="s">
        <v>94</v>
      </c>
      <c r="C3" s="31"/>
    </row>
    <row r="4" spans="1:3" ht="22.5" customHeight="1">
      <c r="A4" s="2"/>
      <c r="B4" s="63">
        <v>38776</v>
      </c>
      <c r="C4" s="31" t="s">
        <v>117</v>
      </c>
    </row>
    <row r="5" ht="45.75" customHeight="1">
      <c r="C5" s="5"/>
    </row>
    <row r="6" spans="1:3" ht="20.25" customHeight="1">
      <c r="A6" s="1" t="s">
        <v>102</v>
      </c>
      <c r="C6" s="36"/>
    </row>
    <row r="7" ht="20.25">
      <c r="A7" s="1" t="s">
        <v>115</v>
      </c>
    </row>
    <row r="8" ht="15">
      <c r="C8" s="61" t="s">
        <v>50</v>
      </c>
    </row>
    <row r="9" ht="21" customHeight="1"/>
    <row r="10" spans="1:3" ht="21" customHeight="1">
      <c r="A10" s="62" t="s">
        <v>35</v>
      </c>
      <c r="B10" s="62" t="s">
        <v>71</v>
      </c>
      <c r="C10" s="62" t="s">
        <v>36</v>
      </c>
    </row>
    <row r="11" spans="1:3" ht="27" customHeight="1">
      <c r="A11" s="62"/>
      <c r="B11" s="62"/>
      <c r="C11" s="62"/>
    </row>
    <row r="12" spans="1:3" ht="18.75" customHeight="1">
      <c r="A12" s="54">
        <v>1</v>
      </c>
      <c r="B12" s="54">
        <v>2</v>
      </c>
      <c r="C12" s="54">
        <v>3</v>
      </c>
    </row>
    <row r="13" spans="1:3" s="14" customFormat="1" ht="21" customHeight="1">
      <c r="A13" s="6" t="s">
        <v>0</v>
      </c>
      <c r="B13" s="55">
        <v>10000000</v>
      </c>
      <c r="C13" s="56">
        <f>C14+C20+C25+C32</f>
        <v>31646700</v>
      </c>
    </row>
    <row r="14" spans="1:3" ht="30">
      <c r="A14" s="38" t="s">
        <v>1</v>
      </c>
      <c r="B14" s="57">
        <v>11000000</v>
      </c>
      <c r="C14" s="58">
        <f>C15+C16</f>
        <v>23526300</v>
      </c>
    </row>
    <row r="15" spans="1:3" ht="17.25" customHeight="1">
      <c r="A15" s="9" t="s">
        <v>49</v>
      </c>
      <c r="B15" s="57">
        <v>11010000</v>
      </c>
      <c r="C15" s="58">
        <v>23453600</v>
      </c>
    </row>
    <row r="16" spans="1:3" ht="18" customHeight="1">
      <c r="A16" s="9" t="s">
        <v>2</v>
      </c>
      <c r="B16" s="57">
        <v>11020000</v>
      </c>
      <c r="C16" s="58">
        <f>C17</f>
        <v>72700</v>
      </c>
    </row>
    <row r="17" spans="1:3" ht="30">
      <c r="A17" s="9" t="s">
        <v>51</v>
      </c>
      <c r="B17" s="57">
        <v>11020200</v>
      </c>
      <c r="C17" s="58">
        <v>72700</v>
      </c>
    </row>
    <row r="18" spans="1:3" ht="18" customHeight="1" hidden="1">
      <c r="A18" s="38" t="s">
        <v>3</v>
      </c>
      <c r="B18" s="57">
        <v>12000000</v>
      </c>
      <c r="C18" s="59" t="s">
        <v>37</v>
      </c>
    </row>
    <row r="19" spans="1:3" ht="30" hidden="1">
      <c r="A19" s="9" t="s">
        <v>4</v>
      </c>
      <c r="B19" s="57">
        <v>12020000</v>
      </c>
      <c r="C19" s="59" t="s">
        <v>37</v>
      </c>
    </row>
    <row r="20" spans="1:3" ht="15">
      <c r="A20" s="38" t="s">
        <v>64</v>
      </c>
      <c r="B20" s="57">
        <v>13000000</v>
      </c>
      <c r="C20" s="58">
        <f>C21+C22+C24</f>
        <v>1861200</v>
      </c>
    </row>
    <row r="21" spans="1:3" ht="35.25" customHeight="1">
      <c r="A21" s="9" t="s">
        <v>65</v>
      </c>
      <c r="B21" s="57">
        <v>13010000</v>
      </c>
      <c r="C21" s="58">
        <v>1000</v>
      </c>
    </row>
    <row r="22" spans="1:3" ht="18" customHeight="1" hidden="1">
      <c r="A22" s="39" t="s">
        <v>66</v>
      </c>
      <c r="B22" s="57">
        <v>13030000</v>
      </c>
      <c r="C22" s="58">
        <f>C23</f>
        <v>0</v>
      </c>
    </row>
    <row r="23" spans="1:3" ht="18" customHeight="1" hidden="1">
      <c r="A23" s="9" t="s">
        <v>100</v>
      </c>
      <c r="B23" s="57">
        <v>13030200</v>
      </c>
      <c r="C23" s="58"/>
    </row>
    <row r="24" spans="1:3" ht="18.75" customHeight="1">
      <c r="A24" s="9" t="s">
        <v>5</v>
      </c>
      <c r="B24" s="57">
        <v>13050000</v>
      </c>
      <c r="C24" s="58">
        <v>1860200</v>
      </c>
    </row>
    <row r="25" spans="1:3" ht="19.5" customHeight="1">
      <c r="A25" s="38" t="s">
        <v>6</v>
      </c>
      <c r="B25" s="57">
        <v>14000000</v>
      </c>
      <c r="C25" s="58">
        <f>C26+C30</f>
        <v>1995000</v>
      </c>
    </row>
    <row r="26" spans="1:3" ht="18.75" customHeight="1">
      <c r="A26" s="38" t="s">
        <v>67</v>
      </c>
      <c r="B26" s="57">
        <v>14060000</v>
      </c>
      <c r="C26" s="58">
        <f>SUM(C27:C29)</f>
        <v>87000</v>
      </c>
    </row>
    <row r="27" spans="1:3" ht="18.75" customHeight="1">
      <c r="A27" s="9" t="s">
        <v>7</v>
      </c>
      <c r="B27" s="57">
        <v>14060100</v>
      </c>
      <c r="C27" s="58">
        <v>11000</v>
      </c>
    </row>
    <row r="28" spans="1:3" ht="18.75" customHeight="1" hidden="1">
      <c r="A28" s="9" t="s">
        <v>8</v>
      </c>
      <c r="B28" s="57">
        <v>14060200</v>
      </c>
      <c r="C28" s="58"/>
    </row>
    <row r="29" spans="1:3" ht="18.75" customHeight="1">
      <c r="A29" s="9" t="s">
        <v>9</v>
      </c>
      <c r="B29" s="57">
        <v>14060300</v>
      </c>
      <c r="C29" s="58">
        <v>76000</v>
      </c>
    </row>
    <row r="30" spans="1:3" ht="21.75" customHeight="1">
      <c r="A30" s="9" t="s">
        <v>10</v>
      </c>
      <c r="B30" s="57">
        <v>14070000</v>
      </c>
      <c r="C30" s="58">
        <v>1908000</v>
      </c>
    </row>
    <row r="31" spans="1:3" ht="30" hidden="1">
      <c r="A31" s="9" t="s">
        <v>11</v>
      </c>
      <c r="B31" s="57">
        <v>14071500</v>
      </c>
      <c r="C31" s="59" t="s">
        <v>37</v>
      </c>
    </row>
    <row r="32" spans="1:3" ht="18" customHeight="1">
      <c r="A32" s="38" t="s">
        <v>47</v>
      </c>
      <c r="B32" s="57">
        <v>16000000</v>
      </c>
      <c r="C32" s="58">
        <f>C33+C34+C36</f>
        <v>4264200</v>
      </c>
    </row>
    <row r="33" spans="1:3" ht="21" customHeight="1">
      <c r="A33" s="9" t="s">
        <v>12</v>
      </c>
      <c r="B33" s="57">
        <v>16010000</v>
      </c>
      <c r="C33" s="58">
        <v>1076800</v>
      </c>
    </row>
    <row r="34" spans="1:3" ht="15.75" customHeight="1" hidden="1">
      <c r="A34" s="9" t="s">
        <v>13</v>
      </c>
      <c r="B34" s="57">
        <v>16040000</v>
      </c>
      <c r="C34" s="58">
        <f>C35</f>
        <v>0</v>
      </c>
    </row>
    <row r="35" spans="1:3" ht="30" hidden="1">
      <c r="A35" s="9" t="s">
        <v>106</v>
      </c>
      <c r="B35" s="57">
        <v>16040100</v>
      </c>
      <c r="C35" s="58"/>
    </row>
    <row r="36" spans="1:3" ht="21" customHeight="1">
      <c r="A36" s="9" t="s">
        <v>14</v>
      </c>
      <c r="B36" s="57">
        <v>16050000</v>
      </c>
      <c r="C36" s="58">
        <v>3187400</v>
      </c>
    </row>
    <row r="37" spans="1:3" s="14" customFormat="1" ht="20.25" customHeight="1">
      <c r="A37" s="6" t="s">
        <v>15</v>
      </c>
      <c r="B37" s="55">
        <v>20000000</v>
      </c>
      <c r="C37" s="56">
        <f>C38+C43+C48+C51</f>
        <v>459500</v>
      </c>
    </row>
    <row r="38" spans="1:3" ht="20.25" customHeight="1" hidden="1">
      <c r="A38" s="38" t="s">
        <v>16</v>
      </c>
      <c r="B38" s="57">
        <v>21000000</v>
      </c>
      <c r="C38" s="58">
        <f>C39+C42</f>
        <v>0</v>
      </c>
    </row>
    <row r="39" spans="1:3" ht="51.75" customHeight="1" hidden="1">
      <c r="A39" s="39" t="s">
        <v>61</v>
      </c>
      <c r="B39" s="57">
        <v>21010000</v>
      </c>
      <c r="C39" s="58">
        <f>C40</f>
        <v>0</v>
      </c>
    </row>
    <row r="40" spans="1:3" ht="54.75" customHeight="1" hidden="1">
      <c r="A40" s="9" t="s">
        <v>53</v>
      </c>
      <c r="B40" s="57">
        <v>21010300</v>
      </c>
      <c r="C40" s="58"/>
    </row>
    <row r="41" spans="1:3" ht="15.75" customHeight="1" hidden="1">
      <c r="A41" s="9" t="s">
        <v>17</v>
      </c>
      <c r="B41" s="57">
        <v>21030000</v>
      </c>
      <c r="C41" s="58"/>
    </row>
    <row r="42" spans="1:3" ht="33.75" customHeight="1" hidden="1">
      <c r="A42" s="9" t="s">
        <v>68</v>
      </c>
      <c r="B42" s="57">
        <v>21040000</v>
      </c>
      <c r="C42" s="58"/>
    </row>
    <row r="43" spans="1:3" ht="30">
      <c r="A43" s="38" t="s">
        <v>18</v>
      </c>
      <c r="B43" s="57">
        <v>22000000</v>
      </c>
      <c r="C43" s="58">
        <f>C44+C45+C47</f>
        <v>452000</v>
      </c>
    </row>
    <row r="44" spans="1:3" ht="15.75" customHeight="1" hidden="1">
      <c r="A44" s="9" t="s">
        <v>19</v>
      </c>
      <c r="B44" s="57">
        <v>22020000</v>
      </c>
      <c r="C44" s="58"/>
    </row>
    <row r="45" spans="1:3" ht="30" hidden="1">
      <c r="A45" s="9" t="s">
        <v>69</v>
      </c>
      <c r="B45" s="57">
        <v>22080000</v>
      </c>
      <c r="C45" s="58">
        <f>C46</f>
        <v>0</v>
      </c>
    </row>
    <row r="46" spans="1:3" ht="31.5" customHeight="1" hidden="1">
      <c r="A46" s="9" t="s">
        <v>52</v>
      </c>
      <c r="B46" s="57">
        <v>22080400</v>
      </c>
      <c r="C46" s="58"/>
    </row>
    <row r="47" spans="1:3" ht="18" customHeight="1">
      <c r="A47" s="9" t="s">
        <v>20</v>
      </c>
      <c r="B47" s="57">
        <v>22090000</v>
      </c>
      <c r="C47" s="58">
        <v>452000</v>
      </c>
    </row>
    <row r="48" spans="1:3" ht="21" customHeight="1">
      <c r="A48" s="38" t="s">
        <v>48</v>
      </c>
      <c r="B48" s="57">
        <v>23000000</v>
      </c>
      <c r="C48" s="58">
        <f>C49</f>
        <v>5000</v>
      </c>
    </row>
    <row r="49" spans="1:3" ht="19.5" customHeight="1">
      <c r="A49" s="9" t="s">
        <v>21</v>
      </c>
      <c r="B49" s="57">
        <v>23030000</v>
      </c>
      <c r="C49" s="58">
        <f>C50</f>
        <v>5000</v>
      </c>
    </row>
    <row r="50" spans="1:3" ht="18.75" customHeight="1">
      <c r="A50" s="9" t="s">
        <v>21</v>
      </c>
      <c r="B50" s="57">
        <v>23030300</v>
      </c>
      <c r="C50" s="58">
        <v>5000</v>
      </c>
    </row>
    <row r="51" spans="1:3" ht="18" customHeight="1">
      <c r="A51" s="38" t="s">
        <v>22</v>
      </c>
      <c r="B51" s="57">
        <v>24000000</v>
      </c>
      <c r="C51" s="58">
        <f>C52+C53</f>
        <v>2500</v>
      </c>
    </row>
    <row r="52" spans="1:3" ht="46.5" customHeight="1">
      <c r="A52" s="9" t="s">
        <v>23</v>
      </c>
      <c r="B52" s="57">
        <v>24030000</v>
      </c>
      <c r="C52" s="58">
        <v>500</v>
      </c>
    </row>
    <row r="53" spans="1:3" ht="18" customHeight="1">
      <c r="A53" s="9" t="s">
        <v>24</v>
      </c>
      <c r="B53" s="57">
        <v>24060000</v>
      </c>
      <c r="C53" s="58">
        <f>C54</f>
        <v>2000</v>
      </c>
    </row>
    <row r="54" spans="1:3" ht="16.5" customHeight="1">
      <c r="A54" s="9" t="s">
        <v>24</v>
      </c>
      <c r="B54" s="57">
        <v>24060300</v>
      </c>
      <c r="C54" s="58">
        <v>2000</v>
      </c>
    </row>
    <row r="55" spans="1:3" ht="32.25" customHeight="1" hidden="1">
      <c r="A55" s="9" t="s">
        <v>39</v>
      </c>
      <c r="B55" s="38">
        <v>24061600</v>
      </c>
      <c r="C55" s="59" t="s">
        <v>37</v>
      </c>
    </row>
    <row r="56" spans="1:3" ht="18" customHeight="1" hidden="1">
      <c r="A56" s="9" t="s">
        <v>70</v>
      </c>
      <c r="B56" s="57">
        <v>24110000</v>
      </c>
      <c r="C56" s="60" t="s">
        <v>37</v>
      </c>
    </row>
    <row r="57" spans="1:3" ht="30" customHeight="1" hidden="1">
      <c r="A57" s="9" t="s">
        <v>25</v>
      </c>
      <c r="B57" s="38">
        <v>24110600</v>
      </c>
      <c r="C57" s="60" t="s">
        <v>37</v>
      </c>
    </row>
    <row r="58" spans="1:3" ht="18" customHeight="1" hidden="1">
      <c r="A58" s="38" t="s">
        <v>40</v>
      </c>
      <c r="B58" s="38">
        <v>25000000</v>
      </c>
      <c r="C58" s="59" t="s">
        <v>37</v>
      </c>
    </row>
    <row r="59" spans="1:3" ht="21.75" customHeight="1" hidden="1">
      <c r="A59" s="37" t="s">
        <v>41</v>
      </c>
      <c r="B59" s="38">
        <v>30000000</v>
      </c>
      <c r="C59" s="59" t="s">
        <v>37</v>
      </c>
    </row>
    <row r="60" spans="1:3" ht="18.75" customHeight="1" hidden="1">
      <c r="A60" s="38" t="s">
        <v>42</v>
      </c>
      <c r="B60" s="38">
        <v>31000000</v>
      </c>
      <c r="C60" s="59" t="s">
        <v>37</v>
      </c>
    </row>
    <row r="61" spans="1:3" ht="30" hidden="1">
      <c r="A61" s="9" t="s">
        <v>27</v>
      </c>
      <c r="B61" s="38">
        <v>31030000</v>
      </c>
      <c r="C61" s="59" t="s">
        <v>37</v>
      </c>
    </row>
    <row r="62" spans="1:3" ht="15" hidden="1">
      <c r="A62" s="38" t="s">
        <v>43</v>
      </c>
      <c r="B62" s="38">
        <v>33000000</v>
      </c>
      <c r="C62" s="59" t="s">
        <v>37</v>
      </c>
    </row>
    <row r="63" spans="1:3" ht="19.5" customHeight="1" hidden="1">
      <c r="A63" s="9" t="s">
        <v>26</v>
      </c>
      <c r="B63" s="38">
        <v>33010000</v>
      </c>
      <c r="C63" s="59" t="s">
        <v>37</v>
      </c>
    </row>
    <row r="64" spans="1:3" ht="16.5" customHeight="1" hidden="1">
      <c r="A64" s="37" t="s">
        <v>44</v>
      </c>
      <c r="B64" s="57">
        <v>50000000</v>
      </c>
      <c r="C64" s="59" t="s">
        <v>37</v>
      </c>
    </row>
    <row r="65" spans="1:3" ht="15" hidden="1">
      <c r="A65" s="9" t="s">
        <v>45</v>
      </c>
      <c r="B65" s="57">
        <v>50080000</v>
      </c>
      <c r="C65" s="59" t="s">
        <v>37</v>
      </c>
    </row>
    <row r="66" spans="1:3" ht="51.75" customHeight="1" hidden="1">
      <c r="A66" s="9" t="s">
        <v>46</v>
      </c>
      <c r="B66" s="57">
        <v>50110000</v>
      </c>
      <c r="C66" s="59" t="s">
        <v>37</v>
      </c>
    </row>
    <row r="67" spans="1:3" s="14" customFormat="1" ht="18" customHeight="1">
      <c r="A67" s="12" t="s">
        <v>28</v>
      </c>
      <c r="B67" s="12"/>
      <c r="C67" s="56">
        <f>C13+C37</f>
        <v>32106200</v>
      </c>
    </row>
    <row r="68" spans="1:3" ht="17.25" customHeight="1" hidden="1">
      <c r="A68" s="40" t="s">
        <v>29</v>
      </c>
      <c r="B68" s="41">
        <v>40000000</v>
      </c>
      <c r="C68" s="15">
        <f>C69</f>
        <v>0</v>
      </c>
    </row>
    <row r="69" spans="1:3" ht="19.5" customHeight="1" hidden="1">
      <c r="A69" s="42" t="s">
        <v>30</v>
      </c>
      <c r="B69" s="41">
        <v>41000000</v>
      </c>
      <c r="C69" s="15">
        <f>C70+C71+C76</f>
        <v>0</v>
      </c>
    </row>
    <row r="70" spans="1:3" ht="3" customHeight="1" hidden="1">
      <c r="A70" s="43" t="s">
        <v>31</v>
      </c>
      <c r="B70" s="41">
        <v>41010000</v>
      </c>
      <c r="C70" s="15"/>
    </row>
    <row r="71" spans="1:3" ht="19.5" customHeight="1" hidden="1">
      <c r="A71" s="43" t="s">
        <v>32</v>
      </c>
      <c r="B71" s="41">
        <v>41020000</v>
      </c>
      <c r="C71" s="15">
        <f>SUM(C72:C75)</f>
        <v>0</v>
      </c>
    </row>
    <row r="72" spans="1:3" ht="48" customHeight="1" hidden="1">
      <c r="A72" s="16" t="s">
        <v>54</v>
      </c>
      <c r="B72" s="17">
        <v>41020600</v>
      </c>
      <c r="C72" s="18"/>
    </row>
    <row r="73" spans="1:3" ht="122.25" customHeight="1" hidden="1">
      <c r="A73" s="19" t="s">
        <v>62</v>
      </c>
      <c r="B73" s="20">
        <v>41020700</v>
      </c>
      <c r="C73" s="15"/>
    </row>
    <row r="74" spans="1:3" ht="21" customHeight="1" hidden="1">
      <c r="A74" s="21" t="s">
        <v>72</v>
      </c>
      <c r="B74" s="17">
        <v>41020900</v>
      </c>
      <c r="C74" s="15"/>
    </row>
    <row r="75" spans="1:3" ht="60.75" customHeight="1" hidden="1">
      <c r="A75" s="19" t="s">
        <v>60</v>
      </c>
      <c r="B75" s="20">
        <v>41021300</v>
      </c>
      <c r="C75" s="15"/>
    </row>
    <row r="76" spans="1:3" ht="18.75" customHeight="1" hidden="1">
      <c r="A76" s="43" t="s">
        <v>33</v>
      </c>
      <c r="B76" s="41">
        <v>41030000</v>
      </c>
      <c r="C76" s="8">
        <f>SUM(C77:C99)</f>
        <v>0</v>
      </c>
    </row>
    <row r="77" spans="1:3" ht="42.75" hidden="1">
      <c r="A77" s="22" t="s">
        <v>75</v>
      </c>
      <c r="B77" s="23">
        <v>41027400</v>
      </c>
      <c r="C77" s="24"/>
    </row>
    <row r="78" spans="1:3" ht="33.75" customHeight="1" hidden="1">
      <c r="A78" s="19" t="s">
        <v>73</v>
      </c>
      <c r="B78" s="20">
        <v>41030300</v>
      </c>
      <c r="C78" s="25"/>
    </row>
    <row r="79" spans="1:3" ht="30.75" customHeight="1" hidden="1">
      <c r="A79" s="19" t="s">
        <v>57</v>
      </c>
      <c r="B79" s="20">
        <v>41030500</v>
      </c>
      <c r="C79" s="44" t="s">
        <v>37</v>
      </c>
    </row>
    <row r="80" spans="1:3" ht="60" customHeight="1" hidden="1">
      <c r="A80" s="19" t="s">
        <v>86</v>
      </c>
      <c r="B80" s="20">
        <v>41030600</v>
      </c>
      <c r="C80" s="45"/>
    </row>
    <row r="81" spans="1:3" ht="122.25" customHeight="1" hidden="1">
      <c r="A81" s="19" t="s">
        <v>87</v>
      </c>
      <c r="B81" s="20">
        <v>41030700</v>
      </c>
      <c r="C81" s="15"/>
    </row>
    <row r="82" spans="1:3" ht="73.5" customHeight="1" hidden="1">
      <c r="A82" s="19" t="s">
        <v>88</v>
      </c>
      <c r="B82" s="20">
        <v>41030800</v>
      </c>
      <c r="C82" s="15"/>
    </row>
    <row r="83" spans="1:3" ht="98.25" customHeight="1" hidden="1" thickBot="1">
      <c r="A83" s="19" t="s">
        <v>89</v>
      </c>
      <c r="B83" s="20">
        <v>41030900</v>
      </c>
      <c r="C83" s="15"/>
    </row>
    <row r="84" spans="1:3" ht="61.5" customHeight="1" hidden="1">
      <c r="A84" s="19" t="s">
        <v>90</v>
      </c>
      <c r="B84" s="23">
        <v>41031000</v>
      </c>
      <c r="C84" s="26"/>
    </row>
    <row r="85" spans="1:3" ht="57" hidden="1">
      <c r="A85" s="19" t="s">
        <v>80</v>
      </c>
      <c r="B85" s="23">
        <v>41031300</v>
      </c>
      <c r="C85" s="26"/>
    </row>
    <row r="86" spans="1:3" ht="60" customHeight="1" hidden="1">
      <c r="A86" s="22" t="s">
        <v>91</v>
      </c>
      <c r="B86" s="23">
        <v>41031900</v>
      </c>
      <c r="C86" s="46" t="s">
        <v>37</v>
      </c>
    </row>
    <row r="87" spans="1:3" ht="151.5" customHeight="1" hidden="1">
      <c r="A87" s="22" t="s">
        <v>74</v>
      </c>
      <c r="B87" s="23">
        <v>41032200</v>
      </c>
      <c r="C87" s="15"/>
    </row>
    <row r="88" spans="1:3" ht="87.75" customHeight="1" hidden="1">
      <c r="A88" s="22" t="s">
        <v>59</v>
      </c>
      <c r="B88" s="23">
        <v>41032300</v>
      </c>
      <c r="C88" s="15"/>
    </row>
    <row r="89" spans="1:3" ht="42.75" hidden="1">
      <c r="A89" s="19" t="s">
        <v>82</v>
      </c>
      <c r="B89" s="27">
        <v>41032700</v>
      </c>
      <c r="C89" s="28"/>
    </row>
    <row r="90" spans="1:3" ht="28.5" hidden="1">
      <c r="A90" s="22" t="s">
        <v>78</v>
      </c>
      <c r="B90" s="23">
        <v>41032800</v>
      </c>
      <c r="C90" s="44" t="s">
        <v>37</v>
      </c>
    </row>
    <row r="91" spans="1:3" ht="30.75" customHeight="1" hidden="1">
      <c r="A91" s="22" t="s">
        <v>63</v>
      </c>
      <c r="B91" s="23">
        <v>41033800</v>
      </c>
      <c r="C91" s="46"/>
    </row>
    <row r="92" spans="1:3" ht="42.75" hidden="1">
      <c r="A92" s="22" t="s">
        <v>56</v>
      </c>
      <c r="B92" s="23">
        <v>41034900</v>
      </c>
      <c r="C92" s="46" t="s">
        <v>37</v>
      </c>
    </row>
    <row r="93" spans="1:3" ht="20.25" customHeight="1" hidden="1">
      <c r="A93" s="22" t="s">
        <v>55</v>
      </c>
      <c r="B93" s="23">
        <v>41035000</v>
      </c>
      <c r="C93" s="15"/>
    </row>
    <row r="94" spans="1:3" ht="42.75" hidden="1">
      <c r="A94" s="22" t="s">
        <v>76</v>
      </c>
      <c r="B94" s="23">
        <v>41036000</v>
      </c>
      <c r="C94" s="24"/>
    </row>
    <row r="95" spans="1:3" ht="57" hidden="1">
      <c r="A95" s="22" t="s">
        <v>58</v>
      </c>
      <c r="B95" s="23">
        <v>41036800</v>
      </c>
      <c r="C95" s="24"/>
    </row>
    <row r="96" spans="1:3" ht="42.75" hidden="1">
      <c r="A96" s="22" t="s">
        <v>83</v>
      </c>
      <c r="B96" s="23">
        <v>41037000</v>
      </c>
      <c r="C96" s="24"/>
    </row>
    <row r="97" spans="1:3" ht="28.5" hidden="1">
      <c r="A97" s="22" t="s">
        <v>84</v>
      </c>
      <c r="B97" s="23">
        <v>41037100</v>
      </c>
      <c r="C97" s="25"/>
    </row>
    <row r="98" spans="1:3" ht="35.25" customHeight="1" hidden="1" thickBot="1">
      <c r="A98" s="19" t="s">
        <v>81</v>
      </c>
      <c r="B98" s="27">
        <v>41037800</v>
      </c>
      <c r="C98" s="26"/>
    </row>
    <row r="99" spans="1:3" ht="61.5" customHeight="1" hidden="1">
      <c r="A99" s="22" t="s">
        <v>85</v>
      </c>
      <c r="B99" s="23">
        <v>41037900</v>
      </c>
      <c r="C99" s="24"/>
    </row>
    <row r="100" spans="1:3" ht="42.75" hidden="1">
      <c r="A100" s="22" t="s">
        <v>77</v>
      </c>
      <c r="B100" s="23">
        <v>41038000</v>
      </c>
      <c r="C100" s="24"/>
    </row>
    <row r="101" spans="1:3" ht="103.5" customHeight="1" hidden="1" thickBot="1">
      <c r="A101" s="22" t="s">
        <v>79</v>
      </c>
      <c r="B101" s="23"/>
      <c r="C101" s="44" t="s">
        <v>37</v>
      </c>
    </row>
    <row r="102" spans="1:3" ht="20.25" customHeight="1" hidden="1" thickBot="1">
      <c r="A102" s="47" t="s">
        <v>28</v>
      </c>
      <c r="B102" s="48"/>
      <c r="C102" s="49">
        <f>C67+C68</f>
        <v>32106200</v>
      </c>
    </row>
    <row r="103" spans="1:3" ht="32.25" customHeight="1" hidden="1" thickBot="1">
      <c r="A103" s="16" t="s">
        <v>34</v>
      </c>
      <c r="B103" s="29">
        <v>43010000</v>
      </c>
      <c r="C103" s="44"/>
    </row>
    <row r="104" spans="1:5" ht="19.5" customHeight="1" hidden="1" thickBot="1">
      <c r="A104" s="50" t="s">
        <v>38</v>
      </c>
      <c r="B104" s="51"/>
      <c r="C104" s="52">
        <f>C103+C102</f>
        <v>32106200</v>
      </c>
      <c r="D104" s="53"/>
      <c r="E104" s="53"/>
    </row>
    <row r="105" ht="32.25" customHeight="1">
      <c r="C105" s="30"/>
    </row>
    <row r="106" ht="12.75" hidden="1"/>
    <row r="107" spans="1:3" ht="33.75" customHeight="1">
      <c r="A107" s="31" t="s">
        <v>95</v>
      </c>
      <c r="B107" s="31"/>
      <c r="C107" s="31"/>
    </row>
    <row r="108" spans="1:3" ht="19.5" customHeight="1">
      <c r="A108" s="31" t="s">
        <v>96</v>
      </c>
      <c r="B108" s="31"/>
      <c r="C108" s="31"/>
    </row>
    <row r="109" spans="1:3" ht="18">
      <c r="A109" s="31" t="s">
        <v>97</v>
      </c>
      <c r="B109" s="31"/>
      <c r="C109" s="34" t="s">
        <v>98</v>
      </c>
    </row>
    <row r="110" ht="12.75"/>
    <row r="111" ht="12.75"/>
    <row r="112" ht="12.75"/>
    <row r="113" ht="12.75"/>
    <row r="114" ht="12.75"/>
    <row r="115" ht="12.75"/>
    <row r="117" ht="12.75">
      <c r="C117" s="32"/>
    </row>
  </sheetData>
  <mergeCells count="3">
    <mergeCell ref="B10:B11"/>
    <mergeCell ref="A10:A11"/>
    <mergeCell ref="C10:C11"/>
  </mergeCells>
  <printOptions/>
  <pageMargins left="0.984251968503937" right="0.3937007874015748" top="0.3937007874015748" bottom="0.3937007874015748" header="0.3937007874015748" footer="0.3937007874015748"/>
  <pageSetup horizontalDpi="240" verticalDpi="240" orientation="portrait" paperSize="9" scale="75"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фин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DEFAULT</dc:creator>
  <cp:keywords/>
  <dc:description/>
  <cp:lastModifiedBy>Ткачук С.В.</cp:lastModifiedBy>
  <cp:lastPrinted>2006-02-15T09:36:28Z</cp:lastPrinted>
  <dcterms:created xsi:type="dcterms:W3CDTF">2001-11-27T14:55:16Z</dcterms:created>
  <dcterms:modified xsi:type="dcterms:W3CDTF">2006-03-03T14:11:33Z</dcterms:modified>
  <cp:category/>
  <cp:version/>
  <cp:contentType/>
  <cp:contentStatus/>
</cp:coreProperties>
</file>