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'Лист1'!$A$1:$F$43</definedName>
  </definedNames>
  <calcPr fullCalcOnLoad="1"/>
</workbook>
</file>

<file path=xl/sharedStrings.xml><?xml version="1.0" encoding="utf-8"?>
<sst xmlns="http://schemas.openxmlformats.org/spreadsheetml/2006/main" count="46" uniqueCount="36">
  <si>
    <t>Код</t>
  </si>
  <si>
    <t>Назва</t>
  </si>
  <si>
    <t>Середньострокові зобов'язання</t>
  </si>
  <si>
    <t>Короткострокові зобов'язання</t>
  </si>
  <si>
    <t>Інші зобов'язання</t>
  </si>
  <si>
    <t>____________№______</t>
  </si>
  <si>
    <t>до рішення міської ради</t>
  </si>
  <si>
    <t>Секретар ради</t>
  </si>
  <si>
    <t>І.І.Наливайко</t>
  </si>
  <si>
    <t>Фінансування за борговими операціями</t>
  </si>
  <si>
    <t>Запозичення</t>
  </si>
  <si>
    <t>Внутрішні запозичення</t>
  </si>
  <si>
    <t>Довгострокові зобовязання</t>
  </si>
  <si>
    <t>Погашення</t>
  </si>
  <si>
    <t>Фінансування за активними операціями</t>
  </si>
  <si>
    <t>Зміна обсягів депозитів і цінних паперів, що використовуються для управління ліквідністю</t>
  </si>
  <si>
    <t>Повернення коштів з депозитів або пред'явлення цінних паперів</t>
  </si>
  <si>
    <t>Розміщення коштів на депозитах або придбання цінних паперів</t>
  </si>
  <si>
    <t>Зміни обсягів готівкових коштів</t>
  </si>
  <si>
    <t>На початок періоду</t>
  </si>
  <si>
    <t>На кінець періоду</t>
  </si>
  <si>
    <t>Інші розрахунки</t>
  </si>
  <si>
    <t>Фінансування за рахунок коштів єдиного казначейського рахунку</t>
  </si>
  <si>
    <t>Загальний фонд</t>
  </si>
  <si>
    <t>Спеціальний фонд</t>
  </si>
  <si>
    <t>в тому числі бюджет розвитку</t>
  </si>
  <si>
    <t xml:space="preserve">Всього </t>
  </si>
  <si>
    <t>Разом</t>
  </si>
  <si>
    <t>Джерела фінансування бюджету міста на 2005 рік</t>
  </si>
  <si>
    <t>грн.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</si>
  <si>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</si>
  <si>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</si>
  <si>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Всього за типом кредитора</t>
  </si>
  <si>
    <t>Всього за типом боргового зобов'язання</t>
  </si>
  <si>
    <t>Додаток № 8</t>
  </si>
  <si>
    <t>Зовнішнє фінансування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</si>
</sst>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#,##0.000_р_."/>
    <numFmt numFmtId="175" formatCode="#,##0.00_р_."/>
    <numFmt numFmtId="176" formatCode="#,##0.0_р_."/>
    <numFmt numFmtId="177" formatCode="#,##0_р_."/>
  </numFmts>
  <fonts count="7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/>
    </xf>
    <xf numFmtId="177" fontId="0" fillId="0" borderId="1" xfId="0" applyNumberFormat="1" applyFont="1" applyBorder="1" applyAlignment="1">
      <alignment horizontal="center" wrapText="1"/>
    </xf>
    <xf numFmtId="177" fontId="1" fillId="0" borderId="1" xfId="0" applyNumberFormat="1" applyFont="1" applyBorder="1" applyAlignment="1">
      <alignment horizontal="center"/>
    </xf>
    <xf numFmtId="177" fontId="2" fillId="0" borderId="1" xfId="0" applyNumberFormat="1" applyFont="1" applyBorder="1" applyAlignment="1">
      <alignment horizontal="center"/>
    </xf>
    <xf numFmtId="177" fontId="0" fillId="0" borderId="2" xfId="0" applyNumberFormat="1" applyFont="1" applyBorder="1" applyAlignment="1">
      <alignment horizontal="center" vertical="center" wrapText="1"/>
    </xf>
    <xf numFmtId="177" fontId="0" fillId="0" borderId="2" xfId="0" applyNumberFormat="1" applyFont="1" applyBorder="1" applyAlignment="1">
      <alignment horizontal="center" wrapText="1"/>
    </xf>
    <xf numFmtId="177" fontId="0" fillId="0" borderId="1" xfId="0" applyNumberFormat="1" applyFont="1" applyBorder="1" applyAlignment="1">
      <alignment horizontal="center"/>
    </xf>
    <xf numFmtId="177" fontId="2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view="pageBreakPreview" zoomScale="75" zoomScaleNormal="75" zoomScaleSheetLayoutView="75" workbookViewId="0" topLeftCell="A1">
      <selection activeCell="D36" sqref="D36"/>
    </sheetView>
  </sheetViews>
  <sheetFormatPr defaultColWidth="9.00390625" defaultRowHeight="12.75"/>
  <cols>
    <col min="1" max="1" width="9.75390625" style="0" customWidth="1"/>
    <col min="2" max="2" width="40.25390625" style="0" customWidth="1"/>
    <col min="3" max="3" width="12.75390625" style="0" customWidth="1"/>
    <col min="4" max="4" width="15.625" style="0" customWidth="1"/>
    <col min="5" max="5" width="17.125" style="0" customWidth="1"/>
    <col min="6" max="6" width="15.00390625" style="0" customWidth="1"/>
  </cols>
  <sheetData>
    <row r="1" spans="1:7" ht="15">
      <c r="A1" s="42"/>
      <c r="B1" s="42"/>
      <c r="C1" s="42"/>
      <c r="D1" s="21"/>
      <c r="E1" s="37" t="s">
        <v>34</v>
      </c>
      <c r="F1" s="37"/>
      <c r="G1" s="37"/>
    </row>
    <row r="2" spans="1:7" ht="15">
      <c r="A2" s="42"/>
      <c r="B2" s="42"/>
      <c r="C2" s="42"/>
      <c r="D2" s="21"/>
      <c r="E2" s="37" t="s">
        <v>6</v>
      </c>
      <c r="F2" s="37"/>
      <c r="G2" s="37"/>
    </row>
    <row r="3" spans="1:7" ht="15" hidden="1">
      <c r="A3" s="42"/>
      <c r="B3" s="42"/>
      <c r="C3" s="42"/>
      <c r="D3" s="21"/>
      <c r="E3" s="9"/>
      <c r="F3" s="9"/>
      <c r="G3" s="9"/>
    </row>
    <row r="4" spans="1:7" ht="15">
      <c r="A4" s="42"/>
      <c r="B4" s="42"/>
      <c r="C4" s="42"/>
      <c r="D4" s="21"/>
      <c r="E4" s="37" t="s">
        <v>5</v>
      </c>
      <c r="F4" s="37"/>
      <c r="G4" s="37"/>
    </row>
    <row r="6" spans="1:6" ht="15.75">
      <c r="A6" s="38" t="s">
        <v>28</v>
      </c>
      <c r="B6" s="38"/>
      <c r="C6" s="38"/>
      <c r="D6" s="38"/>
      <c r="E6" s="38"/>
      <c r="F6" s="38"/>
    </row>
    <row r="7" spans="1:5" ht="15.75" hidden="1">
      <c r="A7" s="38"/>
      <c r="B7" s="38"/>
      <c r="C7" s="38"/>
      <c r="D7" s="38"/>
      <c r="E7" s="38"/>
    </row>
    <row r="8" spans="3:6" ht="12.75">
      <c r="C8" s="1"/>
      <c r="D8" s="1"/>
      <c r="E8" s="1"/>
      <c r="F8" s="1" t="s">
        <v>29</v>
      </c>
    </row>
    <row r="9" spans="1:6" ht="12.75">
      <c r="A9" s="43" t="s">
        <v>0</v>
      </c>
      <c r="B9" s="43" t="s">
        <v>1</v>
      </c>
      <c r="C9" s="39" t="s">
        <v>23</v>
      </c>
      <c r="D9" s="45" t="s">
        <v>24</v>
      </c>
      <c r="E9" s="46"/>
      <c r="F9" s="39" t="s">
        <v>27</v>
      </c>
    </row>
    <row r="10" spans="1:6" ht="25.5">
      <c r="A10" s="44"/>
      <c r="B10" s="44"/>
      <c r="C10" s="40"/>
      <c r="D10" s="19" t="s">
        <v>26</v>
      </c>
      <c r="E10" s="20" t="s">
        <v>25</v>
      </c>
      <c r="F10" s="40"/>
    </row>
    <row r="11" spans="1:6" s="2" customFormat="1" ht="12.75">
      <c r="A11" s="6">
        <v>200000</v>
      </c>
      <c r="B11" s="26" t="s">
        <v>30</v>
      </c>
      <c r="C11" s="28"/>
      <c r="D11" s="28">
        <f>D12</f>
        <v>30573381</v>
      </c>
      <c r="E11" s="28">
        <f>E12</f>
        <v>30573381</v>
      </c>
      <c r="F11" s="28">
        <f>F12</f>
        <v>30573381</v>
      </c>
    </row>
    <row r="12" spans="1:6" s="4" customFormat="1" ht="38.25">
      <c r="A12" s="15">
        <v>206000</v>
      </c>
      <c r="B12" s="23" t="s">
        <v>31</v>
      </c>
      <c r="C12" s="29"/>
      <c r="D12" s="29">
        <f>D13-D14</f>
        <v>30573381</v>
      </c>
      <c r="E12" s="29">
        <f>E13-E14</f>
        <v>30573381</v>
      </c>
      <c r="F12" s="28">
        <f aca="true" t="shared" si="0" ref="F12:F33">SUM(C12:D12)</f>
        <v>30573381</v>
      </c>
    </row>
    <row r="13" spans="1:6" ht="25.5">
      <c r="A13" s="22">
        <v>206100</v>
      </c>
      <c r="B13" s="24" t="s">
        <v>16</v>
      </c>
      <c r="C13" s="30"/>
      <c r="D13" s="30">
        <v>42573381</v>
      </c>
      <c r="E13" s="30">
        <v>42573381</v>
      </c>
      <c r="F13" s="28">
        <f t="shared" si="0"/>
        <v>42573381</v>
      </c>
    </row>
    <row r="14" spans="1:6" ht="25.5">
      <c r="A14" s="22">
        <v>206200</v>
      </c>
      <c r="B14" s="24" t="s">
        <v>17</v>
      </c>
      <c r="C14" s="30"/>
      <c r="D14" s="27">
        <v>12000000</v>
      </c>
      <c r="E14" s="31">
        <v>12000000</v>
      </c>
      <c r="F14" s="28">
        <f t="shared" si="0"/>
        <v>12000000</v>
      </c>
    </row>
    <row r="15" spans="1:6" ht="12.75" hidden="1">
      <c r="A15" s="22">
        <v>300000</v>
      </c>
      <c r="B15" s="25" t="s">
        <v>35</v>
      </c>
      <c r="C15" s="30"/>
      <c r="D15" s="30">
        <f>D16</f>
        <v>0</v>
      </c>
      <c r="E15" s="30">
        <f>E16</f>
        <v>0</v>
      </c>
      <c r="F15" s="28">
        <f t="shared" si="0"/>
        <v>0</v>
      </c>
    </row>
    <row r="16" spans="1:6" ht="38.25" hidden="1">
      <c r="A16" s="22">
        <v>306000</v>
      </c>
      <c r="B16" s="25" t="s">
        <v>31</v>
      </c>
      <c r="C16" s="30"/>
      <c r="D16" s="30"/>
      <c r="E16" s="30"/>
      <c r="F16" s="30">
        <f t="shared" si="0"/>
        <v>0</v>
      </c>
    </row>
    <row r="17" spans="1:6" ht="25.5" hidden="1">
      <c r="A17" s="22">
        <v>306100</v>
      </c>
      <c r="B17" s="25" t="s">
        <v>16</v>
      </c>
      <c r="C17" s="30"/>
      <c r="D17" s="30"/>
      <c r="E17" s="30"/>
      <c r="F17" s="30">
        <f t="shared" si="0"/>
        <v>0</v>
      </c>
    </row>
    <row r="18" spans="1:6" ht="25.5" hidden="1">
      <c r="A18" s="22">
        <v>306200</v>
      </c>
      <c r="B18" s="25" t="s">
        <v>17</v>
      </c>
      <c r="C18" s="30"/>
      <c r="D18" s="30"/>
      <c r="E18" s="30"/>
      <c r="F18" s="28"/>
    </row>
    <row r="19" spans="1:6" s="2" customFormat="1" ht="19.5" customHeight="1">
      <c r="A19" s="34"/>
      <c r="B19" s="36" t="s">
        <v>32</v>
      </c>
      <c r="C19" s="35"/>
      <c r="D19" s="35">
        <f>D11+D15</f>
        <v>30573381</v>
      </c>
      <c r="E19" s="35">
        <f>E11+E15</f>
        <v>30573381</v>
      </c>
      <c r="F19" s="35">
        <f>F11+F15</f>
        <v>30573381</v>
      </c>
    </row>
    <row r="20" spans="1:6" s="2" customFormat="1" ht="12.75" hidden="1">
      <c r="A20" s="6">
        <v>400000</v>
      </c>
      <c r="B20" s="26" t="s">
        <v>9</v>
      </c>
      <c r="C20" s="28" t="e">
        <f>C21+C27</f>
        <v>#REF!</v>
      </c>
      <c r="D20" s="28" t="e">
        <f>D21+D27</f>
        <v>#REF!</v>
      </c>
      <c r="E20" s="28" t="e">
        <f>E21+E27</f>
        <v>#REF!</v>
      </c>
      <c r="F20" s="28" t="e">
        <f t="shared" si="0"/>
        <v>#REF!</v>
      </c>
    </row>
    <row r="21" spans="1:6" s="4" customFormat="1" ht="12.75" hidden="1">
      <c r="A21" s="15">
        <v>401000</v>
      </c>
      <c r="B21" s="16" t="s">
        <v>10</v>
      </c>
      <c r="C21" s="29" t="e">
        <f>C22+#REF!</f>
        <v>#REF!</v>
      </c>
      <c r="D21" s="29" t="e">
        <f>D22+#REF!</f>
        <v>#REF!</v>
      </c>
      <c r="E21" s="29" t="e">
        <f>E22+#REF!</f>
        <v>#REF!</v>
      </c>
      <c r="F21" s="28" t="e">
        <f t="shared" si="0"/>
        <v>#REF!</v>
      </c>
    </row>
    <row r="22" spans="1:6" ht="12.75" hidden="1">
      <c r="A22" s="5">
        <v>401100</v>
      </c>
      <c r="B22" s="3" t="s">
        <v>11</v>
      </c>
      <c r="C22" s="32">
        <f>SUM(C23:C26)</f>
        <v>0</v>
      </c>
      <c r="D22" s="32">
        <f>SUM(D23:D26)</f>
        <v>0</v>
      </c>
      <c r="E22" s="32">
        <f>SUM(E23:E26)</f>
        <v>0</v>
      </c>
      <c r="F22" s="28">
        <f t="shared" si="0"/>
        <v>0</v>
      </c>
    </row>
    <row r="23" spans="1:6" ht="12.75" hidden="1">
      <c r="A23" s="6">
        <v>401101</v>
      </c>
      <c r="B23" s="7" t="s">
        <v>12</v>
      </c>
      <c r="C23" s="32"/>
      <c r="D23" s="32"/>
      <c r="E23" s="32"/>
      <c r="F23" s="28">
        <f t="shared" si="0"/>
        <v>0</v>
      </c>
    </row>
    <row r="24" spans="1:6" s="4" customFormat="1" ht="12.75" hidden="1">
      <c r="A24" s="6">
        <v>401102</v>
      </c>
      <c r="B24" s="7" t="s">
        <v>2</v>
      </c>
      <c r="C24" s="32"/>
      <c r="D24" s="32"/>
      <c r="E24" s="32"/>
      <c r="F24" s="28">
        <f t="shared" si="0"/>
        <v>0</v>
      </c>
    </row>
    <row r="25" spans="1:6" s="4" customFormat="1" ht="12.75" hidden="1">
      <c r="A25" s="6">
        <v>401103</v>
      </c>
      <c r="B25" s="7" t="s">
        <v>3</v>
      </c>
      <c r="C25" s="32"/>
      <c r="D25" s="32"/>
      <c r="E25" s="32"/>
      <c r="F25" s="28">
        <f t="shared" si="0"/>
        <v>0</v>
      </c>
    </row>
    <row r="26" spans="1:6" s="4" customFormat="1" ht="12.75" hidden="1">
      <c r="A26" s="6">
        <v>401104</v>
      </c>
      <c r="B26" s="7" t="s">
        <v>4</v>
      </c>
      <c r="C26" s="32"/>
      <c r="D26" s="32"/>
      <c r="E26" s="32"/>
      <c r="F26" s="28">
        <f t="shared" si="0"/>
        <v>0</v>
      </c>
    </row>
    <row r="27" spans="1:6" s="17" customFormat="1" ht="12.75" hidden="1">
      <c r="A27" s="15">
        <v>402000</v>
      </c>
      <c r="B27" s="16" t="s">
        <v>13</v>
      </c>
      <c r="C27" s="28"/>
      <c r="D27" s="28"/>
      <c r="E27" s="28"/>
      <c r="F27" s="28">
        <f t="shared" si="0"/>
        <v>0</v>
      </c>
    </row>
    <row r="28" spans="1:6" ht="12.75" hidden="1">
      <c r="A28" s="5">
        <v>402100</v>
      </c>
      <c r="B28" s="3" t="s">
        <v>11</v>
      </c>
      <c r="C28" s="32"/>
      <c r="D28" s="32"/>
      <c r="E28" s="32"/>
      <c r="F28" s="28">
        <f t="shared" si="0"/>
        <v>0</v>
      </c>
    </row>
    <row r="29" spans="1:6" ht="12.75" hidden="1">
      <c r="A29" s="6">
        <v>402101</v>
      </c>
      <c r="B29" s="7" t="s">
        <v>12</v>
      </c>
      <c r="C29" s="32"/>
      <c r="D29" s="32"/>
      <c r="E29" s="32"/>
      <c r="F29" s="28">
        <f t="shared" si="0"/>
        <v>0</v>
      </c>
    </row>
    <row r="30" spans="1:6" s="4" customFormat="1" ht="12.75" hidden="1">
      <c r="A30" s="6">
        <v>402102</v>
      </c>
      <c r="B30" s="7" t="s">
        <v>2</v>
      </c>
      <c r="C30" s="32"/>
      <c r="D30" s="32"/>
      <c r="E30" s="32"/>
      <c r="F30" s="28">
        <f t="shared" si="0"/>
        <v>0</v>
      </c>
    </row>
    <row r="31" spans="1:6" s="4" customFormat="1" ht="12.75" hidden="1">
      <c r="A31" s="6">
        <v>402103</v>
      </c>
      <c r="B31" s="7" t="s">
        <v>3</v>
      </c>
      <c r="C31" s="32"/>
      <c r="D31" s="32"/>
      <c r="E31" s="32"/>
      <c r="F31" s="28">
        <f t="shared" si="0"/>
        <v>0</v>
      </c>
    </row>
    <row r="32" spans="1:6" s="4" customFormat="1" ht="12.75" hidden="1">
      <c r="A32" s="6">
        <v>402104</v>
      </c>
      <c r="B32" s="7" t="s">
        <v>4</v>
      </c>
      <c r="C32" s="32"/>
      <c r="D32" s="32"/>
      <c r="E32" s="32"/>
      <c r="F32" s="28">
        <f t="shared" si="0"/>
        <v>0</v>
      </c>
    </row>
    <row r="33" spans="1:6" s="2" customFormat="1" ht="20.25" customHeight="1">
      <c r="A33" s="6">
        <v>600000</v>
      </c>
      <c r="B33" s="23" t="s">
        <v>14</v>
      </c>
      <c r="C33" s="28"/>
      <c r="D33" s="28">
        <f>D34+D37+D41</f>
        <v>30573381</v>
      </c>
      <c r="E33" s="28">
        <f>E34+E37+E41</f>
        <v>30573381</v>
      </c>
      <c r="F33" s="28">
        <f t="shared" si="0"/>
        <v>30573381</v>
      </c>
    </row>
    <row r="34" spans="1:6" s="4" customFormat="1" ht="38.25">
      <c r="A34" s="13">
        <v>601000</v>
      </c>
      <c r="B34" s="14" t="s">
        <v>15</v>
      </c>
      <c r="C34" s="33"/>
      <c r="D34" s="33">
        <f>D35-D36</f>
        <v>30573381</v>
      </c>
      <c r="E34" s="33">
        <f>E35-E36</f>
        <v>30573381</v>
      </c>
      <c r="F34" s="28">
        <f aca="true" t="shared" si="1" ref="F34:F41">SUM(C34:D34)</f>
        <v>30573381</v>
      </c>
    </row>
    <row r="35" spans="1:6" s="4" customFormat="1" ht="25.5">
      <c r="A35" s="18">
        <v>601100</v>
      </c>
      <c r="B35" s="12" t="s">
        <v>16</v>
      </c>
      <c r="C35" s="27"/>
      <c r="D35" s="27">
        <v>42573381</v>
      </c>
      <c r="E35" s="27">
        <v>42573381</v>
      </c>
      <c r="F35" s="28">
        <f t="shared" si="1"/>
        <v>42573381</v>
      </c>
    </row>
    <row r="36" spans="1:6" s="4" customFormat="1" ht="25.5">
      <c r="A36" s="18">
        <v>601200</v>
      </c>
      <c r="B36" s="12" t="s">
        <v>17</v>
      </c>
      <c r="C36" s="27"/>
      <c r="D36" s="27">
        <v>12000000</v>
      </c>
      <c r="E36" s="27">
        <v>12000000</v>
      </c>
      <c r="F36" s="28">
        <f t="shared" si="1"/>
        <v>12000000</v>
      </c>
    </row>
    <row r="37" spans="1:6" s="4" customFormat="1" ht="12.75" hidden="1">
      <c r="A37" s="13">
        <v>602000</v>
      </c>
      <c r="B37" s="14" t="s">
        <v>18</v>
      </c>
      <c r="C37" s="33">
        <f>C38-C39</f>
        <v>0</v>
      </c>
      <c r="D37" s="33">
        <f>D38-D39</f>
        <v>0</v>
      </c>
      <c r="E37" s="33">
        <f>E38-E39</f>
        <v>0</v>
      </c>
      <c r="F37" s="28">
        <f t="shared" si="1"/>
        <v>0</v>
      </c>
    </row>
    <row r="38" spans="1:6" s="4" customFormat="1" ht="12.75" hidden="1">
      <c r="A38" s="18">
        <v>602100</v>
      </c>
      <c r="B38" s="12" t="s">
        <v>19</v>
      </c>
      <c r="C38" s="27"/>
      <c r="D38" s="27"/>
      <c r="E38" s="27"/>
      <c r="F38" s="28">
        <f t="shared" si="1"/>
        <v>0</v>
      </c>
    </row>
    <row r="39" spans="1:6" s="4" customFormat="1" ht="12.75" hidden="1">
      <c r="A39" s="18">
        <v>602200</v>
      </c>
      <c r="B39" s="12" t="s">
        <v>20</v>
      </c>
      <c r="C39" s="27"/>
      <c r="D39" s="27"/>
      <c r="E39" s="27"/>
      <c r="F39" s="28">
        <f t="shared" si="1"/>
        <v>0</v>
      </c>
    </row>
    <row r="40" spans="1:6" s="4" customFormat="1" ht="12.75" hidden="1">
      <c r="A40" s="18">
        <v>602300</v>
      </c>
      <c r="B40" s="12" t="s">
        <v>21</v>
      </c>
      <c r="C40" s="33"/>
      <c r="D40" s="33"/>
      <c r="E40" s="33"/>
      <c r="F40" s="28">
        <f t="shared" si="1"/>
        <v>0</v>
      </c>
    </row>
    <row r="41" spans="1:6" s="4" customFormat="1" ht="25.5" hidden="1">
      <c r="A41" s="13">
        <v>603000</v>
      </c>
      <c r="B41" s="14" t="s">
        <v>22</v>
      </c>
      <c r="C41" s="33"/>
      <c r="D41" s="33"/>
      <c r="E41" s="33"/>
      <c r="F41" s="28">
        <f t="shared" si="1"/>
        <v>0</v>
      </c>
    </row>
    <row r="42" spans="1:6" s="2" customFormat="1" ht="30">
      <c r="A42" s="34"/>
      <c r="B42" s="36" t="s">
        <v>33</v>
      </c>
      <c r="C42" s="35"/>
      <c r="D42" s="35">
        <f>D33</f>
        <v>30573381</v>
      </c>
      <c r="E42" s="35">
        <f>E33</f>
        <v>30573381</v>
      </c>
      <c r="F42" s="35">
        <f>F33</f>
        <v>30573381</v>
      </c>
    </row>
    <row r="43" spans="1:17" s="10" customFormat="1" ht="45.75" customHeight="1">
      <c r="A43" s="41" t="s">
        <v>7</v>
      </c>
      <c r="B43" s="41"/>
      <c r="C43" s="8"/>
      <c r="D43" s="8"/>
      <c r="E43" s="8" t="s">
        <v>8</v>
      </c>
      <c r="F43" s="8"/>
      <c r="G43" s="9"/>
      <c r="H43" s="9"/>
      <c r="I43" s="9"/>
      <c r="J43" s="9"/>
      <c r="K43" s="9"/>
      <c r="L43" s="9"/>
      <c r="M43" s="9"/>
      <c r="N43" s="9"/>
      <c r="O43" s="9"/>
      <c r="P43" s="11"/>
      <c r="Q43" s="11"/>
    </row>
  </sheetData>
  <mergeCells count="15">
    <mergeCell ref="D9:E9"/>
    <mergeCell ref="A7:E7"/>
    <mergeCell ref="F9:F10"/>
    <mergeCell ref="A43:B43"/>
    <mergeCell ref="A1:C1"/>
    <mergeCell ref="A2:C2"/>
    <mergeCell ref="A4:C4"/>
    <mergeCell ref="A3:C3"/>
    <mergeCell ref="C9:C10"/>
    <mergeCell ref="B9:B10"/>
    <mergeCell ref="A9:A10"/>
    <mergeCell ref="E1:G1"/>
    <mergeCell ref="E2:G2"/>
    <mergeCell ref="E4:G4"/>
    <mergeCell ref="A6:F6"/>
  </mergeCells>
  <printOptions/>
  <pageMargins left="0.79" right="0.4" top="0.7874015748031497" bottom="0.7874015748031497" header="0.5118110236220472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Логвиненко</cp:lastModifiedBy>
  <cp:lastPrinted>2005-01-15T11:40:01Z</cp:lastPrinted>
  <dcterms:created xsi:type="dcterms:W3CDTF">2003-01-23T07:32:15Z</dcterms:created>
  <dcterms:modified xsi:type="dcterms:W3CDTF">2005-01-15T11:40:29Z</dcterms:modified>
  <cp:category/>
  <cp:version/>
  <cp:contentType/>
  <cp:contentStatus/>
</cp:coreProperties>
</file>