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GorSovet\ПРОЕКТЫ РЕШЕНИЙ\20 сессия 30.08.2017\решение 53\"/>
    </mc:Choice>
  </mc:AlternateContent>
  <bookViews>
    <workbookView xWindow="0" yWindow="960" windowWidth="19320" windowHeight="12120" activeTab="1"/>
  </bookViews>
  <sheets>
    <sheet name="Додаток 1" sheetId="1" r:id="rId1"/>
    <sheet name="Додаток 2" sheetId="2" r:id="rId2"/>
  </sheets>
  <definedNames>
    <definedName name="_xlnm.Print_Titles" localSheetId="0">'Додаток 1'!$8:$10</definedName>
  </definedNames>
  <calcPr calcId="162913"/>
</workbook>
</file>

<file path=xl/calcChain.xml><?xml version="1.0" encoding="utf-8"?>
<calcChain xmlns="http://schemas.openxmlformats.org/spreadsheetml/2006/main">
  <c r="F28" i="1" l="1"/>
  <c r="F24" i="1"/>
  <c r="F33" i="1"/>
  <c r="F34" i="1"/>
  <c r="C12" i="2"/>
  <c r="C16" i="2" s="1"/>
  <c r="G33" i="1"/>
  <c r="G28" i="1"/>
  <c r="G24" i="1"/>
  <c r="G34" i="1"/>
  <c r="D12" i="2" s="1"/>
  <c r="D16" i="2" s="1"/>
  <c r="H33" i="1"/>
  <c r="H34" i="1" s="1"/>
  <c r="E12" i="2" s="1"/>
  <c r="E16" i="2" s="1"/>
  <c r="H28" i="1"/>
  <c r="H24" i="1"/>
  <c r="E24" i="1" s="1"/>
  <c r="I33" i="1"/>
  <c r="I28" i="1"/>
  <c r="I24" i="1"/>
  <c r="I34" i="1"/>
  <c r="F12" i="2" s="1"/>
  <c r="F16" i="2" s="1"/>
  <c r="E33" i="1"/>
  <c r="E26" i="1"/>
  <c r="E28" i="1"/>
  <c r="E15" i="1"/>
  <c r="E20" i="1"/>
  <c r="E12" i="1"/>
  <c r="E13" i="1"/>
  <c r="E14" i="1"/>
  <c r="E17" i="1"/>
  <c r="E18" i="1"/>
  <c r="E19" i="1"/>
  <c r="E11" i="1"/>
  <c r="E16" i="1"/>
  <c r="E29" i="1"/>
  <c r="E30" i="1"/>
  <c r="E22" i="1"/>
  <c r="E23" i="1"/>
  <c r="E32" i="1"/>
  <c r="E31" i="1"/>
  <c r="E27" i="1"/>
  <c r="E25" i="1"/>
  <c r="E21" i="1"/>
  <c r="E34" i="1" l="1"/>
  <c r="B12" i="2" s="1"/>
  <c r="B16" i="2" s="1"/>
</calcChain>
</file>

<file path=xl/sharedStrings.xml><?xml version="1.0" encoding="utf-8"?>
<sst xmlns="http://schemas.openxmlformats.org/spreadsheetml/2006/main" count="103" uniqueCount="60">
  <si>
    <t>Найменування заходу</t>
  </si>
  <si>
    <t>Головний розпорядник бюджетних коштів, виконавці</t>
  </si>
  <si>
    <t>Джерела фінансуванні (бюджет міста, державний, обласний бюджети, інші)</t>
  </si>
  <si>
    <t>Прогнозні обсяги, тис.грн</t>
  </si>
  <si>
    <t>Всього</t>
  </si>
  <si>
    <t>за роками</t>
  </si>
  <si>
    <t>Бюджет міста</t>
  </si>
  <si>
    <t>1. Створення єдиного інформаційного простору</t>
  </si>
  <si>
    <t>Найменування завдання</t>
  </si>
  <si>
    <t>2. Модернізація систем муніципального управління</t>
  </si>
  <si>
    <t xml:space="preserve"> (найменування міської цільової програми)</t>
  </si>
  <si>
    <t>Усього</t>
  </si>
  <si>
    <t>-</t>
  </si>
  <si>
    <t xml:space="preserve">Інші джерела* </t>
  </si>
  <si>
    <t>Обласний бюджет</t>
  </si>
  <si>
    <t>Державний бюджет</t>
  </si>
  <si>
    <t xml:space="preserve">Бюджет міста </t>
  </si>
  <si>
    <t>Придбання комплексної системи захисту інформації локальних обчислювальних мереж Запорізької міської ради, її виконавчих органів та підприємств, установ, організацій, які перебувають у комунальній власності.</t>
  </si>
  <si>
    <t>Придбання базових елементів модернізації інфраструктури виконавчих органів міської ради (проектні та монтажні роботи по огранізації мережі, придбання мережевого обладнання та засобів забезпечення безперервного живлення)</t>
  </si>
  <si>
    <t xml:space="preserve">Завдання та заходи </t>
  </si>
  <si>
    <t>РАЗОМ за завданням 1:</t>
  </si>
  <si>
    <t>Районна адміністрація Запорізької міської ради по Дніпровському району</t>
  </si>
  <si>
    <t xml:space="preserve">Районна адміністрація Запорізької міської ради по Вознесенівському району </t>
  </si>
  <si>
    <t xml:space="preserve">Районна адміністрація Запорізької міської ради по Олександрівському району </t>
  </si>
  <si>
    <t xml:space="preserve">Районна адміністрація Запорізької міської ради по Шевченківському району </t>
  </si>
  <si>
    <t xml:space="preserve">Районна адміністрація Запорізької міської ради по Заводському району </t>
  </si>
  <si>
    <t xml:space="preserve">Районна адміністрація Запорізької міської ради по Комунарському району </t>
  </si>
  <si>
    <t xml:space="preserve">Районна адміністрація Запорізької міської ради по Хортицькому району </t>
  </si>
  <si>
    <t>Департамент з управління житлово-комунальним господарством Запорізької міської ради</t>
  </si>
  <si>
    <t>Департамент інфраструктури та благоустрою  Запорізької міської ради</t>
  </si>
  <si>
    <t>Виконачий комітет Запорізької міської ради, КП "Управління капітального будівництва", КП "Центр управління інформаційними технологіями"</t>
  </si>
  <si>
    <t>РАЗОМ за завданням 2:</t>
  </si>
  <si>
    <t>Виконачий комітет Запорізької міської ради, КП "Центр управління інформаційними технологіями"</t>
  </si>
  <si>
    <t>РАЗОМ за програмою:</t>
  </si>
  <si>
    <t>3. Розвиток сервісів, що забезпечують спрощення спілкування між мешканцями та органами місцевого самоврядування та підвищують рівень комфорту для мешканців міста.</t>
  </si>
  <si>
    <t>РАЗОМ за завданням 3:</t>
  </si>
  <si>
    <t>За роками виконання, тис. грн.</t>
  </si>
  <si>
    <t>Обсяг фінансування, всього тис.грн.</t>
  </si>
  <si>
    <t>Виконавчий комітет Запорізької міської ради, 
КП "Центр управління інформаційними технологіями"</t>
  </si>
  <si>
    <t>Впровадження єдиної системи електронного документообігу для виконавчих органів міської ради.</t>
  </si>
  <si>
    <t>Оновлення засобів обчислювальної та друкарсько розмножувальної техніки діловодів для виконавчих органів міської ради.</t>
  </si>
  <si>
    <t>Впровадження єдиної системи бюджетних, податкових та фінансових процесів життєзабезпечення міста з інтегрованими системами звітності для оперативної аналітики всіма органами місцевого самоврядування.</t>
  </si>
  <si>
    <t>Департамент фінансової та бюджетної політики Запорізької міської ради, КП "Центр управління інформаційними технологіями"</t>
  </si>
  <si>
    <t>Впровадження електронного порталу  виконавчих органів міської ради.</t>
  </si>
  <si>
    <t>Впровадження внутрішнього порталу Запорізької міської ради (ЗМР) для виконавчих органів міської ради та депутатів ЗМР.</t>
  </si>
  <si>
    <t>Інтеграція системи "Контакт-центр" з електронним порталом Запорізької міської ради.</t>
  </si>
  <si>
    <t>Інтеграція внутрішнього порталу Запорізької міської ради з системою електронного документообігу.</t>
  </si>
  <si>
    <t>Придбання серверної платформи, центрів обробки та зберігання даних з ліцензійним серверним програмним забезпеченням.</t>
  </si>
  <si>
    <t>Придбання ліцензійного програмного забезпечення для виконавчих органів міської ради.</t>
  </si>
  <si>
    <t>Орієнтовні обсяги та джерела фінансування</t>
  </si>
  <si>
    <t>з виконання Програми «Цифрова стратегія міста на 2017-2020 роки»</t>
  </si>
  <si>
    <t xml:space="preserve">                                    Додаток 1</t>
  </si>
  <si>
    <t xml:space="preserve">             Секретар міської ради</t>
  </si>
  <si>
    <t xml:space="preserve">                 Р.О.Пидорич</t>
  </si>
  <si>
    <t xml:space="preserve">                                    до Програми «Цифрова
                                    стратегія міста                               
                                    на 2017-2020 роки»</t>
  </si>
  <si>
    <t xml:space="preserve">                        Додаток 2</t>
  </si>
  <si>
    <t xml:space="preserve">                        до Програми «Цифрова
                        стратегія міста на 2017-2020
                        роки»</t>
  </si>
  <si>
    <t>Придбання базових елементів модернізації інфраструктури виконавчих органів міської ради (модернізація обладнання та мереж передачі даних виконавчих органів міської ради)</t>
  </si>
  <si>
    <t xml:space="preserve">            Секретар міської ради</t>
  </si>
  <si>
    <t xml:space="preserve">                    Р.О.Пидорич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</si>
</sst>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20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u/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9" applyNumberFormat="0" applyAlignment="0" applyProtection="0"/>
    <xf numFmtId="0" fontId="24" fillId="27" borderId="20" applyNumberFormat="0" applyAlignment="0" applyProtection="0"/>
    <xf numFmtId="0" fontId="25" fillId="27" borderId="19" applyNumberFormat="0" applyAlignment="0" applyProtection="0"/>
    <xf numFmtId="44" fontId="15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30" fillId="28" borderId="25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/>
    <xf numFmtId="0" fontId="16" fillId="0" borderId="0"/>
    <xf numFmtId="0" fontId="34" fillId="0" borderId="0"/>
    <xf numFmtId="0" fontId="17" fillId="0" borderId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1" borderId="26" applyNumberFormat="0" applyFont="0" applyAlignment="0" applyProtection="0"/>
    <xf numFmtId="0" fontId="37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164" fontId="2" fillId="0" borderId="1" xfId="0" applyNumberFormat="1" applyFont="1" applyBorder="1"/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justify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Fill="1" applyBorder="1" applyAlignment="1">
      <alignment vertical="center" wrapText="1"/>
    </xf>
    <xf numFmtId="16" fontId="11" fillId="0" borderId="0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165" fontId="14" fillId="0" borderId="5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165" fontId="11" fillId="0" borderId="14" xfId="0" applyNumberFormat="1" applyFont="1" applyBorder="1" applyAlignment="1">
      <alignment vertical="center"/>
    </xf>
    <xf numFmtId="165" fontId="11" fillId="0" borderId="15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horizontal="right" vertical="center"/>
    </xf>
    <xf numFmtId="165" fontId="13" fillId="0" borderId="7" xfId="0" applyNumberFormat="1" applyFont="1" applyBorder="1" applyAlignment="1">
      <alignment horizontal="right" vertical="center"/>
    </xf>
    <xf numFmtId="165" fontId="11" fillId="0" borderId="14" xfId="0" applyNumberFormat="1" applyFont="1" applyBorder="1" applyAlignment="1">
      <alignment horizontal="right" vertical="center"/>
    </xf>
    <xf numFmtId="165" fontId="11" fillId="0" borderId="15" xfId="0" applyNumberFormat="1" applyFont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5" xfId="0" applyNumberFormat="1" applyFont="1" applyBorder="1"/>
    <xf numFmtId="165" fontId="13" fillId="0" borderId="6" xfId="0" applyNumberFormat="1" applyFont="1" applyBorder="1" applyAlignment="1">
      <alignment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1" fillId="0" borderId="14" xfId="0" applyNumberFormat="1" applyFont="1" applyBorder="1"/>
    <xf numFmtId="165" fontId="11" fillId="0" borderId="15" xfId="0" applyNumberFormat="1" applyFont="1" applyBorder="1"/>
    <xf numFmtId="0" fontId="1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0" fillId="0" borderId="0" xfId="0" applyFont="1"/>
    <xf numFmtId="0" fontId="40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" fontId="11" fillId="0" borderId="16" xfId="0" applyNumberFormat="1" applyFont="1" applyFill="1" applyBorder="1" applyAlignment="1">
      <alignment horizontal="left" vertical="center" wrapText="1"/>
    </xf>
    <xf numFmtId="16" fontId="11" fillId="0" borderId="17" xfId="0" applyNumberFormat="1" applyFont="1" applyFill="1" applyBorder="1" applyAlignment="1">
      <alignment horizontal="left" vertical="center" wrapText="1"/>
    </xf>
    <xf numFmtId="16" fontId="11" fillId="0" borderId="18" xfId="0" applyNumberFormat="1" applyFont="1" applyFill="1" applyBorder="1" applyAlignment="1">
      <alignment horizontal="left" vertical="center" wrapText="1"/>
    </xf>
    <xf numFmtId="16" fontId="11" fillId="0" borderId="16" xfId="0" applyNumberFormat="1" applyFont="1" applyBorder="1" applyAlignment="1">
      <alignment horizontal="left" vertical="center" wrapText="1"/>
    </xf>
    <xf numFmtId="16" fontId="11" fillId="0" borderId="17" xfId="0" applyNumberFormat="1" applyFont="1" applyBorder="1" applyAlignment="1">
      <alignment horizontal="left" vertical="center" wrapText="1"/>
    </xf>
    <xf numFmtId="16" fontId="11" fillId="0" borderId="18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44" fillId="0" borderId="0" xfId="0" applyFont="1" applyAlignment="1"/>
    <xf numFmtId="0" fontId="41" fillId="0" borderId="0" xfId="0" applyFont="1" applyAlignment="1">
      <alignment vertical="top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" fontId="11" fillId="0" borderId="1" xfId="0" applyNumberFormat="1" applyFont="1" applyFill="1" applyBorder="1" applyAlignment="1">
      <alignment horizontal="left" vertical="center" wrapText="1"/>
    </xf>
    <xf numFmtId="16" fontId="11" fillId="0" borderId="3" xfId="0" applyNumberFormat="1" applyFont="1" applyFill="1" applyBorder="1" applyAlignment="1">
      <alignment horizontal="left" vertical="center" wrapText="1"/>
    </xf>
    <xf numFmtId="16" fontId="11" fillId="0" borderId="4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6" fontId="11" fillId="0" borderId="1" xfId="0" applyNumberFormat="1" applyFont="1" applyBorder="1" applyAlignment="1">
      <alignment horizontal="left" vertical="center" wrapText="1"/>
    </xf>
    <xf numFmtId="16" fontId="11" fillId="0" borderId="3" xfId="0" applyNumberFormat="1" applyFont="1" applyBorder="1" applyAlignment="1">
      <alignment horizontal="left" vertical="center" wrapText="1"/>
    </xf>
    <xf numFmtId="16" fontId="11" fillId="0" borderId="4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justify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0" xfId="0" applyFont="1" applyAlignment="1">
      <alignment horizontal="center" vertical="justify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 2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Обычный 4" xfId="39"/>
    <cellStyle name="Обычный 5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Layout" zoomScale="78" zoomScalePageLayoutView="78" workbookViewId="0">
      <selection activeCell="B11" sqref="B11:B19"/>
    </sheetView>
  </sheetViews>
  <sheetFormatPr defaultRowHeight="15" x14ac:dyDescent="0.25"/>
  <cols>
    <col min="1" max="1" width="33.140625" style="3" customWidth="1"/>
    <col min="2" max="2" width="50.5703125" style="1" customWidth="1"/>
    <col min="3" max="3" width="36.7109375" style="1" customWidth="1"/>
    <col min="4" max="4" width="23.140625" style="1" customWidth="1"/>
    <col min="5" max="5" width="14.85546875" style="1" customWidth="1"/>
    <col min="6" max="6" width="13.85546875" style="1" bestFit="1" customWidth="1"/>
    <col min="7" max="7" width="14.7109375" style="1" customWidth="1"/>
    <col min="8" max="8" width="13.85546875" style="1" customWidth="1"/>
    <col min="9" max="9" width="12.28515625" style="1" customWidth="1"/>
    <col min="10" max="16384" width="9.140625" style="1"/>
  </cols>
  <sheetData>
    <row r="1" spans="1:10" s="14" customFormat="1" ht="30.75" x14ac:dyDescent="0.45">
      <c r="A1" s="12"/>
      <c r="B1" s="13"/>
      <c r="D1" s="93" t="s">
        <v>51</v>
      </c>
      <c r="E1" s="93"/>
      <c r="F1" s="93"/>
      <c r="G1" s="93"/>
      <c r="H1" s="93"/>
      <c r="I1" s="93"/>
    </row>
    <row r="2" spans="1:10" s="14" customFormat="1" ht="43.5" customHeight="1" x14ac:dyDescent="0.35">
      <c r="A2" s="12"/>
      <c r="B2" s="13"/>
      <c r="D2" s="108" t="s">
        <v>54</v>
      </c>
      <c r="E2" s="108"/>
      <c r="F2" s="108"/>
      <c r="G2" s="108"/>
      <c r="H2" s="108"/>
      <c r="I2" s="108"/>
    </row>
    <row r="3" spans="1:10" s="14" customFormat="1" ht="69.75" customHeight="1" x14ac:dyDescent="0.35">
      <c r="A3" s="12"/>
      <c r="B3" s="13"/>
      <c r="C3" s="15"/>
      <c r="D3" s="108"/>
      <c r="E3" s="108"/>
      <c r="F3" s="108"/>
      <c r="G3" s="108"/>
      <c r="H3" s="108"/>
      <c r="I3" s="108"/>
    </row>
    <row r="4" spans="1:10" s="14" customFormat="1" ht="30" x14ac:dyDescent="0.35">
      <c r="A4" s="109" t="s">
        <v>19</v>
      </c>
      <c r="B4" s="109"/>
      <c r="C4" s="109"/>
      <c r="D4" s="109"/>
      <c r="E4" s="109"/>
      <c r="F4" s="109"/>
      <c r="G4" s="109"/>
      <c r="H4" s="109"/>
      <c r="I4" s="109"/>
      <c r="J4" s="16"/>
    </row>
    <row r="5" spans="1:10" s="14" customFormat="1" ht="30" x14ac:dyDescent="0.35">
      <c r="A5" s="110" t="s">
        <v>50</v>
      </c>
      <c r="B5" s="109"/>
      <c r="C5" s="109"/>
      <c r="D5" s="109"/>
      <c r="E5" s="109"/>
      <c r="F5" s="109"/>
      <c r="G5" s="109"/>
      <c r="H5" s="109"/>
      <c r="I5" s="109"/>
      <c r="J5" s="16"/>
    </row>
    <row r="6" spans="1:10" s="14" customFormat="1" ht="30" x14ac:dyDescent="0.35">
      <c r="A6" s="121" t="s">
        <v>10</v>
      </c>
      <c r="B6" s="121"/>
      <c r="C6" s="121"/>
      <c r="D6" s="121"/>
      <c r="E6" s="121"/>
      <c r="F6" s="121"/>
      <c r="G6" s="121"/>
      <c r="H6" s="121"/>
      <c r="I6" s="121"/>
    </row>
    <row r="7" spans="1:10" s="10" customFormat="1" ht="21" thickBot="1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10" ht="17.25" thickBot="1" x14ac:dyDescent="0.3">
      <c r="A8" s="122" t="s">
        <v>8</v>
      </c>
      <c r="B8" s="120" t="s">
        <v>0</v>
      </c>
      <c r="C8" s="120" t="s">
        <v>1</v>
      </c>
      <c r="D8" s="120" t="s">
        <v>2</v>
      </c>
      <c r="E8" s="120" t="s">
        <v>3</v>
      </c>
      <c r="F8" s="120"/>
      <c r="G8" s="120"/>
      <c r="H8" s="120"/>
      <c r="I8" s="120"/>
    </row>
    <row r="9" spans="1:10" ht="17.25" thickBot="1" x14ac:dyDescent="0.3">
      <c r="A9" s="122"/>
      <c r="B9" s="120"/>
      <c r="C9" s="120"/>
      <c r="D9" s="120"/>
      <c r="E9" s="120" t="s">
        <v>4</v>
      </c>
      <c r="F9" s="120" t="s">
        <v>5</v>
      </c>
      <c r="G9" s="120"/>
      <c r="H9" s="120"/>
      <c r="I9" s="120"/>
    </row>
    <row r="10" spans="1:10" ht="84" customHeight="1" thickBot="1" x14ac:dyDescent="0.3">
      <c r="A10" s="122"/>
      <c r="B10" s="120"/>
      <c r="C10" s="120"/>
      <c r="D10" s="120"/>
      <c r="E10" s="120"/>
      <c r="F10" s="49">
        <v>2017</v>
      </c>
      <c r="G10" s="49">
        <v>2018</v>
      </c>
      <c r="H10" s="49">
        <v>2019</v>
      </c>
      <c r="I10" s="49">
        <v>2020</v>
      </c>
    </row>
    <row r="11" spans="1:10" ht="49.5" customHeight="1" x14ac:dyDescent="0.25">
      <c r="A11" s="117" t="s">
        <v>7</v>
      </c>
      <c r="B11" s="114" t="s">
        <v>57</v>
      </c>
      <c r="C11" s="38" t="s">
        <v>21</v>
      </c>
      <c r="D11" s="39" t="s">
        <v>6</v>
      </c>
      <c r="E11" s="50">
        <f>SUM(F11:I11)</f>
        <v>2121.7469999999998</v>
      </c>
      <c r="F11" s="51">
        <v>2121.7469999999998</v>
      </c>
      <c r="G11" s="51">
        <v>0</v>
      </c>
      <c r="H11" s="51">
        <v>0</v>
      </c>
      <c r="I11" s="52"/>
    </row>
    <row r="12" spans="1:10" ht="49.5" x14ac:dyDescent="0.25">
      <c r="A12" s="118"/>
      <c r="B12" s="115"/>
      <c r="C12" s="40" t="s">
        <v>22</v>
      </c>
      <c r="D12" s="41" t="s">
        <v>6</v>
      </c>
      <c r="E12" s="53">
        <f t="shared" ref="E12:E20" si="0">SUM(F12:I12)</f>
        <v>1437.489</v>
      </c>
      <c r="F12" s="54">
        <v>1437.489</v>
      </c>
      <c r="G12" s="54">
        <v>0</v>
      </c>
      <c r="H12" s="54">
        <v>0</v>
      </c>
      <c r="I12" s="55"/>
    </row>
    <row r="13" spans="1:10" ht="49.5" x14ac:dyDescent="0.25">
      <c r="A13" s="118"/>
      <c r="B13" s="115"/>
      <c r="C13" s="40" t="s">
        <v>23</v>
      </c>
      <c r="D13" s="41" t="s">
        <v>6</v>
      </c>
      <c r="E13" s="53">
        <f t="shared" si="0"/>
        <v>1433.0419999999999</v>
      </c>
      <c r="F13" s="54">
        <v>1433.0419999999999</v>
      </c>
      <c r="G13" s="54">
        <v>0</v>
      </c>
      <c r="H13" s="54">
        <v>0</v>
      </c>
      <c r="I13" s="55"/>
    </row>
    <row r="14" spans="1:10" ht="49.5" x14ac:dyDescent="0.25">
      <c r="A14" s="118"/>
      <c r="B14" s="115"/>
      <c r="C14" s="40" t="s">
        <v>24</v>
      </c>
      <c r="D14" s="41" t="s">
        <v>6</v>
      </c>
      <c r="E14" s="53">
        <f t="shared" si="0"/>
        <v>478.79399999999998</v>
      </c>
      <c r="F14" s="54">
        <v>478.79399999999998</v>
      </c>
      <c r="G14" s="54">
        <v>0</v>
      </c>
      <c r="H14" s="54">
        <v>0</v>
      </c>
      <c r="I14" s="55"/>
    </row>
    <row r="15" spans="1:10" ht="49.5" x14ac:dyDescent="0.25">
      <c r="A15" s="118"/>
      <c r="B15" s="115"/>
      <c r="C15" s="40" t="s">
        <v>27</v>
      </c>
      <c r="D15" s="41" t="s">
        <v>6</v>
      </c>
      <c r="E15" s="53">
        <f t="shared" si="0"/>
        <v>1196.568</v>
      </c>
      <c r="F15" s="54">
        <v>1196.568</v>
      </c>
      <c r="G15" s="54">
        <v>0</v>
      </c>
      <c r="H15" s="54">
        <v>0</v>
      </c>
      <c r="I15" s="55"/>
    </row>
    <row r="16" spans="1:10" ht="49.5" x14ac:dyDescent="0.25">
      <c r="A16" s="118"/>
      <c r="B16" s="115"/>
      <c r="C16" s="40" t="s">
        <v>26</v>
      </c>
      <c r="D16" s="41" t="s">
        <v>6</v>
      </c>
      <c r="E16" s="53">
        <f t="shared" si="0"/>
        <v>3084.4839999999999</v>
      </c>
      <c r="F16" s="54">
        <v>3084.4839999999999</v>
      </c>
      <c r="G16" s="54">
        <v>0</v>
      </c>
      <c r="H16" s="54">
        <v>0</v>
      </c>
      <c r="I16" s="55"/>
    </row>
    <row r="17" spans="1:10" ht="49.5" x14ac:dyDescent="0.25">
      <c r="A17" s="118"/>
      <c r="B17" s="115"/>
      <c r="C17" s="40" t="s">
        <v>25</v>
      </c>
      <c r="D17" s="41" t="s">
        <v>6</v>
      </c>
      <c r="E17" s="53">
        <f t="shared" si="0"/>
        <v>1186.8610000000001</v>
      </c>
      <c r="F17" s="54">
        <v>1186.8610000000001</v>
      </c>
      <c r="G17" s="54">
        <v>0</v>
      </c>
      <c r="H17" s="54">
        <v>0</v>
      </c>
      <c r="I17" s="55"/>
    </row>
    <row r="18" spans="1:10" ht="66" x14ac:dyDescent="0.25">
      <c r="A18" s="118"/>
      <c r="B18" s="115"/>
      <c r="C18" s="40" t="s">
        <v>28</v>
      </c>
      <c r="D18" s="41" t="s">
        <v>6</v>
      </c>
      <c r="E18" s="53">
        <f t="shared" si="0"/>
        <v>362.47399999999999</v>
      </c>
      <c r="F18" s="54">
        <v>362.47399999999999</v>
      </c>
      <c r="G18" s="54">
        <v>0</v>
      </c>
      <c r="H18" s="54">
        <v>0</v>
      </c>
      <c r="I18" s="55"/>
    </row>
    <row r="19" spans="1:10" ht="50.25" thickBot="1" x14ac:dyDescent="0.3">
      <c r="A19" s="119"/>
      <c r="B19" s="116"/>
      <c r="C19" s="42" t="s">
        <v>29</v>
      </c>
      <c r="D19" s="43" t="s">
        <v>6</v>
      </c>
      <c r="E19" s="56">
        <f t="shared" si="0"/>
        <v>1094.306</v>
      </c>
      <c r="F19" s="76">
        <v>1094.306</v>
      </c>
      <c r="G19" s="76">
        <v>0</v>
      </c>
      <c r="H19" s="76">
        <v>0</v>
      </c>
      <c r="I19" s="57"/>
    </row>
    <row r="20" spans="1:10" ht="99" x14ac:dyDescent="0.25">
      <c r="A20" s="111" t="s">
        <v>7</v>
      </c>
      <c r="B20" s="81" t="s">
        <v>18</v>
      </c>
      <c r="C20" s="81" t="s">
        <v>30</v>
      </c>
      <c r="D20" s="82" t="s">
        <v>6</v>
      </c>
      <c r="E20" s="50">
        <f t="shared" si="0"/>
        <v>35972</v>
      </c>
      <c r="F20" s="51">
        <v>0</v>
      </c>
      <c r="G20" s="51">
        <v>17472</v>
      </c>
      <c r="H20" s="51">
        <v>18500</v>
      </c>
      <c r="I20" s="52"/>
    </row>
    <row r="21" spans="1:10" ht="99.75" customHeight="1" x14ac:dyDescent="0.25">
      <c r="A21" s="112"/>
      <c r="B21" s="83" t="s">
        <v>17</v>
      </c>
      <c r="C21" s="47" t="s">
        <v>38</v>
      </c>
      <c r="D21" s="84" t="s">
        <v>6</v>
      </c>
      <c r="E21" s="53">
        <f t="shared" ref="E21:E26" si="1">SUM(F21:I21)</f>
        <v>587</v>
      </c>
      <c r="F21" s="53"/>
      <c r="G21" s="53"/>
      <c r="H21" s="70"/>
      <c r="I21" s="71">
        <v>587</v>
      </c>
    </row>
    <row r="22" spans="1:10" ht="66" x14ac:dyDescent="0.25">
      <c r="A22" s="112"/>
      <c r="B22" s="47" t="s">
        <v>47</v>
      </c>
      <c r="C22" s="47" t="s">
        <v>38</v>
      </c>
      <c r="D22" s="84" t="s">
        <v>6</v>
      </c>
      <c r="E22" s="53">
        <f t="shared" si="1"/>
        <v>18546.205000000002</v>
      </c>
      <c r="F22" s="53">
        <v>18546.205000000002</v>
      </c>
      <c r="G22" s="53"/>
      <c r="H22" s="53"/>
      <c r="I22" s="55"/>
      <c r="J22" s="2"/>
    </row>
    <row r="23" spans="1:10" ht="66.75" thickBot="1" x14ac:dyDescent="0.3">
      <c r="A23" s="113"/>
      <c r="B23" s="85" t="s">
        <v>48</v>
      </c>
      <c r="C23" s="85" t="s">
        <v>38</v>
      </c>
      <c r="D23" s="86" t="s">
        <v>6</v>
      </c>
      <c r="E23" s="56">
        <f t="shared" si="1"/>
        <v>3762.4690000000001</v>
      </c>
      <c r="F23" s="56">
        <v>1062.4690000000001</v>
      </c>
      <c r="G23" s="56">
        <v>1200</v>
      </c>
      <c r="H23" s="56">
        <v>1500</v>
      </c>
      <c r="I23" s="57"/>
    </row>
    <row r="24" spans="1:10" ht="17.25" thickBot="1" x14ac:dyDescent="0.3">
      <c r="A24" s="94" t="s">
        <v>20</v>
      </c>
      <c r="B24" s="95"/>
      <c r="C24" s="95"/>
      <c r="D24" s="96"/>
      <c r="E24" s="58">
        <f t="shared" si="1"/>
        <v>71263.438999999998</v>
      </c>
      <c r="F24" s="58">
        <f>SUM(F11:F23)</f>
        <v>32004.439000000002</v>
      </c>
      <c r="G24" s="58">
        <f>SUM(G11:G23)</f>
        <v>18672</v>
      </c>
      <c r="H24" s="58">
        <f>SUM(H11:H23)</f>
        <v>20000</v>
      </c>
      <c r="I24" s="59">
        <f>SUM(I11:I23)</f>
        <v>587</v>
      </c>
      <c r="J24" s="2"/>
    </row>
    <row r="25" spans="1:10" ht="66" x14ac:dyDescent="0.25">
      <c r="A25" s="103" t="s">
        <v>9</v>
      </c>
      <c r="B25" s="82" t="s">
        <v>39</v>
      </c>
      <c r="C25" s="81" t="s">
        <v>32</v>
      </c>
      <c r="D25" s="82" t="s">
        <v>6</v>
      </c>
      <c r="E25" s="50">
        <f t="shared" si="1"/>
        <v>3220</v>
      </c>
      <c r="F25" s="60">
        <v>1720</v>
      </c>
      <c r="G25" s="50">
        <v>1500</v>
      </c>
      <c r="H25" s="50"/>
      <c r="I25" s="52"/>
      <c r="J25" s="2"/>
    </row>
    <row r="26" spans="1:10" ht="66" x14ac:dyDescent="0.25">
      <c r="A26" s="104"/>
      <c r="B26" s="84" t="s">
        <v>40</v>
      </c>
      <c r="C26" s="47" t="s">
        <v>32</v>
      </c>
      <c r="D26" s="84" t="s">
        <v>6</v>
      </c>
      <c r="E26" s="53">
        <f t="shared" si="1"/>
        <v>1094</v>
      </c>
      <c r="F26" s="61"/>
      <c r="G26" s="53">
        <v>1094</v>
      </c>
      <c r="H26" s="53"/>
      <c r="I26" s="55"/>
      <c r="J26" s="2"/>
    </row>
    <row r="27" spans="1:10" ht="108" customHeight="1" thickBot="1" x14ac:dyDescent="0.3">
      <c r="A27" s="105"/>
      <c r="B27" s="87" t="s">
        <v>41</v>
      </c>
      <c r="C27" s="87" t="s">
        <v>42</v>
      </c>
      <c r="D27" s="88" t="s">
        <v>6</v>
      </c>
      <c r="E27" s="62">
        <f>SUM(F27:I27)</f>
        <v>2910</v>
      </c>
      <c r="F27" s="62">
        <v>1010</v>
      </c>
      <c r="G27" s="63">
        <v>1450</v>
      </c>
      <c r="H27" s="63">
        <v>450</v>
      </c>
      <c r="I27" s="57"/>
    </row>
    <row r="28" spans="1:10" ht="17.25" thickBot="1" x14ac:dyDescent="0.3">
      <c r="A28" s="94" t="s">
        <v>31</v>
      </c>
      <c r="B28" s="95"/>
      <c r="C28" s="95"/>
      <c r="D28" s="96"/>
      <c r="E28" s="64">
        <f>SUM(F28:I28)</f>
        <v>7224</v>
      </c>
      <c r="F28" s="64">
        <f>SUM(F25:F27)</f>
        <v>2730</v>
      </c>
      <c r="G28" s="64">
        <f>SUM(G25:G27)</f>
        <v>4044</v>
      </c>
      <c r="H28" s="64">
        <f>SUM(H25:H27)</f>
        <v>450</v>
      </c>
      <c r="I28" s="65">
        <f>SUM(I25:I27)</f>
        <v>0</v>
      </c>
    </row>
    <row r="29" spans="1:10" ht="132" customHeight="1" x14ac:dyDescent="0.25">
      <c r="A29" s="100" t="s">
        <v>34</v>
      </c>
      <c r="B29" s="38" t="s">
        <v>43</v>
      </c>
      <c r="C29" s="38" t="s">
        <v>32</v>
      </c>
      <c r="D29" s="38" t="s">
        <v>6</v>
      </c>
      <c r="E29" s="72">
        <f>SUM(F29:I29)</f>
        <v>450</v>
      </c>
      <c r="F29" s="73">
        <v>450</v>
      </c>
      <c r="G29" s="74"/>
      <c r="H29" s="74"/>
      <c r="I29" s="75"/>
    </row>
    <row r="30" spans="1:10" ht="66" x14ac:dyDescent="0.25">
      <c r="A30" s="101"/>
      <c r="B30" s="40" t="s">
        <v>44</v>
      </c>
      <c r="C30" s="40" t="s">
        <v>32</v>
      </c>
      <c r="D30" s="40" t="s">
        <v>6</v>
      </c>
      <c r="E30" s="66">
        <f>SUM(F30:I30)</f>
        <v>650</v>
      </c>
      <c r="F30" s="66"/>
      <c r="G30" s="66">
        <v>650</v>
      </c>
      <c r="H30" s="66"/>
      <c r="I30" s="67"/>
    </row>
    <row r="31" spans="1:10" s="10" customFormat="1" ht="66" x14ac:dyDescent="0.3">
      <c r="A31" s="101"/>
      <c r="B31" s="47" t="s">
        <v>46</v>
      </c>
      <c r="C31" s="40" t="s">
        <v>32</v>
      </c>
      <c r="D31" s="44" t="s">
        <v>6</v>
      </c>
      <c r="E31" s="68">
        <f>SUM(G31:I31)</f>
        <v>580</v>
      </c>
      <c r="F31" s="68"/>
      <c r="G31" s="68">
        <v>350</v>
      </c>
      <c r="H31" s="68">
        <v>230</v>
      </c>
      <c r="I31" s="69"/>
    </row>
    <row r="32" spans="1:10" ht="66.75" thickBot="1" x14ac:dyDescent="0.3">
      <c r="A32" s="102"/>
      <c r="B32" s="45" t="s">
        <v>45</v>
      </c>
      <c r="C32" s="42" t="s">
        <v>32</v>
      </c>
      <c r="D32" s="46" t="s">
        <v>6</v>
      </c>
      <c r="E32" s="77">
        <f>SUM(G32:I32)</f>
        <v>57</v>
      </c>
      <c r="F32" s="77"/>
      <c r="G32" s="77">
        <v>57</v>
      </c>
      <c r="H32" s="77"/>
      <c r="I32" s="78"/>
    </row>
    <row r="33" spans="1:9" ht="17.25" thickBot="1" x14ac:dyDescent="0.3">
      <c r="A33" s="97" t="s">
        <v>35</v>
      </c>
      <c r="B33" s="98"/>
      <c r="C33" s="98"/>
      <c r="D33" s="99"/>
      <c r="E33" s="79">
        <f>SUM(F33:I33)</f>
        <v>1737</v>
      </c>
      <c r="F33" s="79">
        <f>SUM(F29:F32)</f>
        <v>450</v>
      </c>
      <c r="G33" s="79">
        <f>SUM(G29:G32)</f>
        <v>1057</v>
      </c>
      <c r="H33" s="79">
        <f>SUM(H29:H32)</f>
        <v>230</v>
      </c>
      <c r="I33" s="80">
        <f>SUM(I29:I32)</f>
        <v>0</v>
      </c>
    </row>
    <row r="34" spans="1:9" ht="17.25" thickBot="1" x14ac:dyDescent="0.3">
      <c r="A34" s="97" t="s">
        <v>33</v>
      </c>
      <c r="B34" s="98"/>
      <c r="C34" s="98"/>
      <c r="D34" s="99"/>
      <c r="E34" s="79">
        <f>E33+E28+E24</f>
        <v>80224.438999999998</v>
      </c>
      <c r="F34" s="79">
        <f>F33+F28+F24</f>
        <v>35184.438999999998</v>
      </c>
      <c r="G34" s="79">
        <f>G33+G28+G24</f>
        <v>23773</v>
      </c>
      <c r="H34" s="79">
        <f>H33+H28+H24</f>
        <v>20680</v>
      </c>
      <c r="I34" s="80">
        <f>I33+I28+I24</f>
        <v>587</v>
      </c>
    </row>
    <row r="35" spans="1:9" ht="20.25" x14ac:dyDescent="0.3">
      <c r="A35" s="48"/>
      <c r="B35" s="48"/>
      <c r="C35" s="48"/>
      <c r="D35" s="48"/>
      <c r="E35" s="10"/>
      <c r="F35" s="10"/>
      <c r="G35" s="10"/>
      <c r="H35" s="10"/>
      <c r="I35" s="10"/>
    </row>
    <row r="36" spans="1:9" ht="31.5" x14ac:dyDescent="0.5">
      <c r="A36" s="106" t="s">
        <v>52</v>
      </c>
      <c r="B36" s="107"/>
      <c r="C36" s="91"/>
      <c r="D36" s="91"/>
      <c r="E36" s="93" t="s">
        <v>53</v>
      </c>
      <c r="F36" s="93"/>
      <c r="G36" s="93"/>
      <c r="H36" s="93"/>
      <c r="I36" s="93"/>
    </row>
    <row r="37" spans="1:9" ht="30.75" x14ac:dyDescent="0.45">
      <c r="A37" s="92"/>
      <c r="B37" s="91"/>
      <c r="C37" s="91"/>
      <c r="D37" s="91"/>
      <c r="E37" s="91"/>
      <c r="F37" s="91"/>
      <c r="G37" s="91"/>
      <c r="H37" s="91"/>
      <c r="I37" s="91"/>
    </row>
    <row r="38" spans="1:9" ht="26.25" x14ac:dyDescent="0.4">
      <c r="A38" s="90"/>
      <c r="B38" s="89"/>
      <c r="C38" s="89"/>
      <c r="D38" s="89"/>
      <c r="E38" s="89"/>
      <c r="F38" s="89"/>
      <c r="G38" s="89"/>
      <c r="H38" s="89"/>
      <c r="I38" s="89"/>
    </row>
  </sheetData>
  <mergeCells count="23">
    <mergeCell ref="D1:I1"/>
    <mergeCell ref="D2:I3"/>
    <mergeCell ref="A4:I4"/>
    <mergeCell ref="A5:I5"/>
    <mergeCell ref="A20:A23"/>
    <mergeCell ref="B11:B19"/>
    <mergeCell ref="A11:A19"/>
    <mergeCell ref="E8:I8"/>
    <mergeCell ref="C8:C10"/>
    <mergeCell ref="D8:D10"/>
    <mergeCell ref="A6:I6"/>
    <mergeCell ref="F9:I9"/>
    <mergeCell ref="E9:E10"/>
    <mergeCell ref="A8:A10"/>
    <mergeCell ref="B8:B10"/>
    <mergeCell ref="E36:I36"/>
    <mergeCell ref="A24:D24"/>
    <mergeCell ref="A28:D28"/>
    <mergeCell ref="A33:D33"/>
    <mergeCell ref="A34:D34"/>
    <mergeCell ref="A29:A32"/>
    <mergeCell ref="A25:A27"/>
    <mergeCell ref="A36:B36"/>
  </mergeCells>
  <phoneticPr fontId="18" type="noConversion"/>
  <pageMargins left="0.78740157480314965" right="0.78740157480314965" top="1.1811023622047245" bottom="0.39370078740157483" header="0.31496062992125984" footer="0.31496062992125984"/>
  <pageSetup paperSize="9" scale="60" fitToHeight="0" orientation="landscape" r:id="rId1"/>
  <headerFooter differentFirst="1"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Layout" workbookViewId="0">
      <selection activeCell="C14" sqref="C14"/>
    </sheetView>
  </sheetViews>
  <sheetFormatPr defaultRowHeight="15" x14ac:dyDescent="0.25"/>
  <cols>
    <col min="1" max="1" width="35.7109375" customWidth="1"/>
    <col min="2" max="2" width="26.5703125" customWidth="1"/>
    <col min="3" max="3" width="14.42578125" customWidth="1"/>
    <col min="4" max="4" width="15.85546875" customWidth="1"/>
    <col min="5" max="5" width="18.28515625" customWidth="1"/>
    <col min="6" max="6" width="15.28515625" customWidth="1"/>
  </cols>
  <sheetData>
    <row r="1" spans="1:9" s="18" customFormat="1" ht="21" x14ac:dyDescent="0.35">
      <c r="A1" s="4"/>
      <c r="B1" s="5"/>
      <c r="C1" s="6"/>
      <c r="D1" s="123" t="s">
        <v>55</v>
      </c>
      <c r="E1" s="124"/>
      <c r="F1" s="124"/>
    </row>
    <row r="2" spans="1:9" s="18" customFormat="1" ht="15.75" customHeight="1" x14ac:dyDescent="0.35">
      <c r="A2" s="4"/>
      <c r="B2" s="5"/>
      <c r="C2" s="6"/>
      <c r="D2" s="125" t="s">
        <v>56</v>
      </c>
      <c r="E2" s="125"/>
      <c r="F2" s="125"/>
      <c r="G2" s="19"/>
    </row>
    <row r="3" spans="1:9" s="18" customFormat="1" ht="66" customHeight="1" x14ac:dyDescent="0.35">
      <c r="A3" s="4"/>
      <c r="B3" s="5"/>
      <c r="C3" s="7"/>
      <c r="D3" s="125"/>
      <c r="E3" s="125"/>
      <c r="F3" s="125"/>
      <c r="G3" s="19"/>
    </row>
    <row r="4" spans="1:9" s="18" customFormat="1" ht="21" x14ac:dyDescent="0.35">
      <c r="A4" s="4"/>
      <c r="B4" s="5"/>
      <c r="C4" s="7"/>
      <c r="D4" s="9"/>
      <c r="E4" s="9"/>
      <c r="F4" s="9"/>
      <c r="G4" s="19"/>
    </row>
    <row r="5" spans="1:9" s="18" customFormat="1" ht="21" x14ac:dyDescent="0.35">
      <c r="A5" s="126" t="s">
        <v>49</v>
      </c>
      <c r="B5" s="126"/>
      <c r="C5" s="126"/>
      <c r="D5" s="126"/>
      <c r="E5" s="126"/>
      <c r="F5" s="126"/>
      <c r="G5" s="20"/>
      <c r="H5" s="20"/>
      <c r="I5" s="20"/>
    </row>
    <row r="6" spans="1:9" s="18" customFormat="1" ht="21" x14ac:dyDescent="0.35">
      <c r="A6" s="127" t="s">
        <v>50</v>
      </c>
      <c r="B6" s="126"/>
      <c r="C6" s="126"/>
      <c r="D6" s="126"/>
      <c r="E6" s="126"/>
      <c r="F6" s="126"/>
      <c r="G6" s="20"/>
      <c r="H6" s="20"/>
      <c r="I6" s="20"/>
    </row>
    <row r="7" spans="1:9" s="18" customFormat="1" ht="21" x14ac:dyDescent="0.35">
      <c r="A7" s="136" t="s">
        <v>10</v>
      </c>
      <c r="B7" s="136"/>
      <c r="C7" s="136"/>
      <c r="D7" s="136"/>
      <c r="E7" s="136"/>
      <c r="F7" s="136"/>
      <c r="G7" s="20"/>
      <c r="H7" s="20"/>
      <c r="I7" s="20"/>
    </row>
    <row r="8" spans="1:9" ht="19.5" thickBot="1" x14ac:dyDescent="0.35">
      <c r="A8" s="6"/>
      <c r="B8" s="6"/>
      <c r="C8" s="6"/>
      <c r="D8" s="6"/>
      <c r="E8" s="6"/>
      <c r="F8" s="6"/>
    </row>
    <row r="9" spans="1:9" ht="18.75" x14ac:dyDescent="0.3">
      <c r="A9" s="130"/>
      <c r="B9" s="132" t="s">
        <v>37</v>
      </c>
      <c r="C9" s="134" t="s">
        <v>36</v>
      </c>
      <c r="D9" s="134"/>
      <c r="E9" s="134"/>
      <c r="F9" s="135"/>
    </row>
    <row r="10" spans="1:9" ht="18.75" x14ac:dyDescent="0.25">
      <c r="A10" s="131"/>
      <c r="B10" s="133"/>
      <c r="C10" s="25">
        <v>2017</v>
      </c>
      <c r="D10" s="25">
        <v>2018</v>
      </c>
      <c r="E10" s="25">
        <v>2019</v>
      </c>
      <c r="F10" s="27">
        <v>2020</v>
      </c>
    </row>
    <row r="11" spans="1:9" ht="19.5" thickBot="1" x14ac:dyDescent="0.3">
      <c r="A11" s="28">
        <v>1</v>
      </c>
      <c r="B11" s="29">
        <v>2</v>
      </c>
      <c r="C11" s="29">
        <v>3</v>
      </c>
      <c r="D11" s="29">
        <v>4</v>
      </c>
      <c r="E11" s="29">
        <v>5</v>
      </c>
      <c r="F11" s="30">
        <v>6</v>
      </c>
    </row>
    <row r="12" spans="1:9" ht="18.75" x14ac:dyDescent="0.3">
      <c r="A12" s="31" t="s">
        <v>16</v>
      </c>
      <c r="B12" s="21">
        <f>'Додаток 1'!E34</f>
        <v>80224.438999999998</v>
      </c>
      <c r="C12" s="22">
        <f>'Додаток 1'!F34</f>
        <v>35184.438999999998</v>
      </c>
      <c r="D12" s="22">
        <f>'Додаток 1'!G34</f>
        <v>23773</v>
      </c>
      <c r="E12" s="22">
        <f>'Додаток 1'!H34</f>
        <v>20680</v>
      </c>
      <c r="F12" s="34">
        <f>'Додаток 1'!I34</f>
        <v>587</v>
      </c>
    </row>
    <row r="13" spans="1:9" ht="18.75" x14ac:dyDescent="0.3">
      <c r="A13" s="32" t="s">
        <v>15</v>
      </c>
      <c r="B13" s="23" t="s">
        <v>12</v>
      </c>
      <c r="C13" s="26" t="s">
        <v>12</v>
      </c>
      <c r="D13" s="26" t="s">
        <v>12</v>
      </c>
      <c r="E13" s="26" t="s">
        <v>12</v>
      </c>
      <c r="F13" s="35" t="s">
        <v>12</v>
      </c>
    </row>
    <row r="14" spans="1:9" ht="18.75" x14ac:dyDescent="0.3">
      <c r="A14" s="32" t="s">
        <v>14</v>
      </c>
      <c r="B14" s="23" t="s">
        <v>12</v>
      </c>
      <c r="C14" s="26" t="s">
        <v>12</v>
      </c>
      <c r="D14" s="26" t="s">
        <v>12</v>
      </c>
      <c r="E14" s="26" t="s">
        <v>12</v>
      </c>
      <c r="F14" s="35" t="s">
        <v>12</v>
      </c>
    </row>
    <row r="15" spans="1:9" ht="18.75" x14ac:dyDescent="0.3">
      <c r="A15" s="32" t="s">
        <v>13</v>
      </c>
      <c r="B15" s="23" t="s">
        <v>12</v>
      </c>
      <c r="C15" s="26" t="s">
        <v>12</v>
      </c>
      <c r="D15" s="26" t="s">
        <v>12</v>
      </c>
      <c r="E15" s="26" t="s">
        <v>12</v>
      </c>
      <c r="F15" s="35" t="s">
        <v>12</v>
      </c>
    </row>
    <row r="16" spans="1:9" ht="19.5" thickBot="1" x14ac:dyDescent="0.35">
      <c r="A16" s="33" t="s">
        <v>11</v>
      </c>
      <c r="B16" s="24">
        <f>SUM(B12:B15)</f>
        <v>80224.438999999998</v>
      </c>
      <c r="C16" s="36">
        <f>SUM(C12:C15)</f>
        <v>35184.438999999998</v>
      </c>
      <c r="D16" s="36">
        <f>SUM(D12:D15)</f>
        <v>23773</v>
      </c>
      <c r="E16" s="36">
        <f>SUM(E12:E15)</f>
        <v>20680</v>
      </c>
      <c r="F16" s="37">
        <f>SUM(F12:F15)</f>
        <v>587</v>
      </c>
    </row>
    <row r="17" spans="1:9" ht="24.75" customHeight="1" x14ac:dyDescent="0.3">
      <c r="A17" s="8"/>
      <c r="B17" s="8"/>
      <c r="C17" s="8"/>
      <c r="D17" s="8"/>
      <c r="E17" s="8"/>
      <c r="F17" s="8"/>
    </row>
    <row r="18" spans="1:9" ht="20.25" x14ac:dyDescent="0.3">
      <c r="A18" s="128" t="s">
        <v>58</v>
      </c>
      <c r="B18" s="128"/>
      <c r="C18" s="6"/>
      <c r="D18" s="129" t="s">
        <v>59</v>
      </c>
      <c r="E18" s="129"/>
      <c r="F18" s="129"/>
      <c r="G18" s="17"/>
      <c r="H18" s="17"/>
      <c r="I18" s="17"/>
    </row>
  </sheetData>
  <mergeCells count="10">
    <mergeCell ref="D1:F1"/>
    <mergeCell ref="D2:F3"/>
    <mergeCell ref="A5:F5"/>
    <mergeCell ref="A6:F6"/>
    <mergeCell ref="A18:B18"/>
    <mergeCell ref="D18:F18"/>
    <mergeCell ref="A9:A10"/>
    <mergeCell ref="B9:B10"/>
    <mergeCell ref="C9:F9"/>
    <mergeCell ref="A7:F7"/>
  </mergeCells>
  <phoneticPr fontId="18" type="noConversion"/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1</vt:lpstr>
      <vt:lpstr>Додаток 2</vt:lpstr>
      <vt:lpstr>'Додаток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Borovska</dc:creator>
  <cp:lastModifiedBy>user</cp:lastModifiedBy>
  <cp:lastPrinted>2017-08-21T07:26:04Z</cp:lastPrinted>
  <dcterms:created xsi:type="dcterms:W3CDTF">2016-09-08T06:31:01Z</dcterms:created>
  <dcterms:modified xsi:type="dcterms:W3CDTF">2017-09-08T11:07:09Z</dcterms:modified>
</cp:coreProperties>
</file>