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141" yWindow="64711" windowWidth="11220" windowHeight="588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<sst xmlns="http://schemas.openxmlformats.org/spreadsheetml/2006/main" count="34" uniqueCount="32">
  <si>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</si>
  <si>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</si>
  <si>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</si>
  <si>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</si>
  <si>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</si>
  <si>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</si>
  <si>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</si>
  <si>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</si>
  <si>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</si>
  <si>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</si>
  <si>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</si>
  <si>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</si>
  <si>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</si>
  <si>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</si>
  <si>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</si>
  <si>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</si>
  <si>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</si>
  <si>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</si>
  <si>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</si>
  <si>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</si>
  <si>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</si>
  <si>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</si>
  <si>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</si>
  <si>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Зміни обсягів бюджетних коштів</t>
  </si>
  <si>
    <t>Додаток 2</t>
  </si>
  <si>
    <t>Найменування згідно з класифікацією фінансування бюджету</t>
  </si>
  <si>
    <t>Всього</t>
  </si>
  <si>
    <t>в т.ч. бюджет розвитку</t>
  </si>
  <si>
    <t>Фінансування бюджету міста на 2016 рік</t>
  </si>
  <si>
    <t>Р.О.Пидорич</t>
  </si>
  <si>
    <t xml:space="preserve"> грн.</t>
  </si>
  <si>
    <t>30.06.2016 №48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</si>
</sst>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00_р_."/>
    <numFmt numFmtId="183" formatCode="#,##0.00_р_."/>
    <numFmt numFmtId="184" formatCode="#,##0.0_р_."/>
    <numFmt numFmtId="185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  <sheetName val="Місто (2)"/>
    </sheetNames>
    <sheetDataSet>
      <sheetData sheetId="0">
        <row r="621">
          <cell r="O621">
            <v>1257384393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F25" sqref="F25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7.00390625" style="0" customWidth="1"/>
    <col min="4" max="4" width="16.62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  <col min="10" max="10" width="16.00390625" style="0" bestFit="1" customWidth="1"/>
    <col min="11" max="11" width="15.25390625" style="0" customWidth="1"/>
  </cols>
  <sheetData>
    <row r="1" spans="1:7" ht="33" customHeight="1">
      <c r="A1" s="26"/>
      <c r="B1" s="26"/>
      <c r="D1" s="28" t="s">
        <v>24</v>
      </c>
      <c r="G1" s="6"/>
    </row>
    <row r="2" spans="1:7" ht="26.25">
      <c r="A2" s="26"/>
      <c r="B2" s="26"/>
      <c r="D2" s="28" t="s">
        <v>14</v>
      </c>
      <c r="G2" s="6"/>
    </row>
    <row r="3" spans="1:7" ht="35.25" customHeight="1">
      <c r="A3" s="26"/>
      <c r="B3" s="26"/>
      <c r="D3" s="43" t="s">
        <v>31</v>
      </c>
      <c r="G3" s="6"/>
    </row>
    <row r="4" ht="23.25">
      <c r="F4" s="18"/>
    </row>
    <row r="5" spans="1:6" ht="29.25" customHeight="1">
      <c r="A5" s="34" t="s">
        <v>28</v>
      </c>
      <c r="B5" s="34"/>
      <c r="C5" s="34"/>
      <c r="D5" s="34"/>
      <c r="E5" s="34"/>
      <c r="F5" s="34"/>
    </row>
    <row r="6" spans="4:6" ht="12.75">
      <c r="D6" s="1"/>
      <c r="E6" s="1"/>
      <c r="F6" s="1" t="s">
        <v>30</v>
      </c>
    </row>
    <row r="7" spans="1:6" ht="17.25" customHeight="1">
      <c r="A7" s="38" t="s">
        <v>0</v>
      </c>
      <c r="B7" s="40" t="s">
        <v>25</v>
      </c>
      <c r="C7" s="41" t="s">
        <v>26</v>
      </c>
      <c r="D7" s="41" t="s">
        <v>11</v>
      </c>
      <c r="E7" s="35" t="s">
        <v>12</v>
      </c>
      <c r="F7" s="36"/>
    </row>
    <row r="8" spans="1:6" ht="39.75" customHeight="1">
      <c r="A8" s="39"/>
      <c r="B8" s="40"/>
      <c r="C8" s="42"/>
      <c r="D8" s="42"/>
      <c r="E8" s="25" t="s">
        <v>26</v>
      </c>
      <c r="F8" s="27" t="s">
        <v>27</v>
      </c>
    </row>
    <row r="9" spans="1:6" s="3" customFormat="1" ht="15">
      <c r="A9" s="4"/>
      <c r="B9" s="33" t="s">
        <v>20</v>
      </c>
      <c r="C9" s="20">
        <f>D9+E9</f>
        <v>468781806</v>
      </c>
      <c r="D9" s="20">
        <f>D10+D17</f>
        <v>-790815077</v>
      </c>
      <c r="E9" s="21">
        <f>E10+E17</f>
        <v>1259596883</v>
      </c>
      <c r="F9" s="21">
        <f>F10+F17</f>
        <v>1236011193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468781806</v>
      </c>
      <c r="D17" s="20">
        <f>D18+D23</f>
        <v>-790815077</v>
      </c>
      <c r="E17" s="21">
        <f>E18+E23</f>
        <v>1259596883</v>
      </c>
      <c r="F17" s="21">
        <f>F18+F23</f>
        <v>1236011193</v>
      </c>
    </row>
    <row r="18" spans="1:6" s="3" customFormat="1" ht="12.75">
      <c r="A18" s="8">
        <v>602000</v>
      </c>
      <c r="B18" s="9" t="s">
        <v>23</v>
      </c>
      <c r="C18" s="20">
        <f>D18+E18</f>
        <v>468781806</v>
      </c>
      <c r="D18" s="20">
        <f>D19-D20+D21+D22</f>
        <v>-790815077</v>
      </c>
      <c r="E18" s="21">
        <f>E19-E20+E21+E22</f>
        <v>1259596883</v>
      </c>
      <c r="F18" s="21">
        <f>F19-F20+F21+F22</f>
        <v>1236011193</v>
      </c>
    </row>
    <row r="19" spans="1:11" s="3" customFormat="1" ht="12.75">
      <c r="A19" s="10">
        <v>602100</v>
      </c>
      <c r="B19" s="7" t="s">
        <v>7</v>
      </c>
      <c r="C19" s="20">
        <f>D19+E19</f>
        <v>475239121</v>
      </c>
      <c r="D19" s="20">
        <v>450642889</v>
      </c>
      <c r="E19" s="21">
        <v>24596232</v>
      </c>
      <c r="F19" s="21">
        <v>239530</v>
      </c>
      <c r="G19" s="23"/>
      <c r="H19" s="23">
        <f>C19-C20</f>
        <v>468781806</v>
      </c>
      <c r="I19" s="23">
        <f>D19-D20</f>
        <v>444956586</v>
      </c>
      <c r="J19" s="23">
        <f>E19-E20</f>
        <v>23825220</v>
      </c>
      <c r="K19" s="23">
        <f>F19-F20</f>
        <v>239530</v>
      </c>
    </row>
    <row r="20" spans="1:7" s="3" customFormat="1" ht="12.75">
      <c r="A20" s="10">
        <v>602200</v>
      </c>
      <c r="B20" s="7" t="s">
        <v>8</v>
      </c>
      <c r="C20" s="20">
        <f>D20+E20</f>
        <v>6457315</v>
      </c>
      <c r="D20" s="20">
        <f>D19-442074841+7559335+2181527-5120000-7248877+514071+629804-298873+87957+1898968-219957+4750-62001-549960-1913721-418000-125370-54398+418000-165000</f>
        <v>5686303</v>
      </c>
      <c r="E20" s="20">
        <f>E19-918457-22906763</f>
        <v>771012</v>
      </c>
      <c r="F20" s="21">
        <v>0</v>
      </c>
      <c r="G20" s="24">
        <f>D20-2000000</f>
        <v>3686303</v>
      </c>
    </row>
    <row r="21" spans="1:6" s="3" customFormat="1" ht="18" customHeight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-'[1]Місто'!$O$621+21373200+239530</f>
        <v>-1235771663</v>
      </c>
      <c r="E22" s="20">
        <f>'[1]Місто'!$O$621-21373200-239530</f>
        <v>1235771663</v>
      </c>
      <c r="F22" s="20">
        <f>'[1]Місто'!$O$621-21373200-239530</f>
        <v>1235771663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468781806</v>
      </c>
      <c r="D24" s="20">
        <f>D17</f>
        <v>-790815077</v>
      </c>
      <c r="E24" s="21">
        <f>E9</f>
        <v>1259596883</v>
      </c>
      <c r="F24" s="21">
        <f>F9</f>
        <v>1236011193</v>
      </c>
    </row>
    <row r="25" spans="1:17" s="15" customFormat="1" ht="75.75" customHeight="1">
      <c r="A25" s="37" t="s">
        <v>22</v>
      </c>
      <c r="B25" s="37"/>
      <c r="C25" s="29"/>
      <c r="D25" s="30"/>
      <c r="E25" s="31" t="s">
        <v>29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2016-06-30T06:14:52Z</cp:lastPrinted>
  <dcterms:created xsi:type="dcterms:W3CDTF">2003-01-23T07:32:15Z</dcterms:created>
  <dcterms:modified xsi:type="dcterms:W3CDTF">2016-07-06T07:31:53Z</dcterms:modified>
  <cp:category/>
  <cp:version/>
  <cp:contentType/>
  <cp:contentStatus/>
</cp:coreProperties>
</file>